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78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80" i="1"/>
  <c r="F99"/>
  <c r="J13" l="1"/>
  <c r="I13"/>
  <c r="H13"/>
  <c r="G13"/>
  <c r="F13"/>
  <c r="J70" l="1"/>
  <c r="I70"/>
  <c r="H70"/>
  <c r="G70"/>
  <c r="F70"/>
  <c r="B195"/>
  <c r="A195"/>
  <c r="J194"/>
  <c r="H194"/>
  <c r="G194"/>
  <c r="F194"/>
  <c r="B185"/>
  <c r="A185"/>
  <c r="J184"/>
  <c r="I184"/>
  <c r="H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A109"/>
  <c r="J108"/>
  <c r="I108"/>
  <c r="H108"/>
  <c r="G108"/>
  <c r="F108"/>
  <c r="J195" l="1"/>
  <c r="I195"/>
  <c r="H176"/>
  <c r="F138"/>
  <c r="I176"/>
  <c r="G157"/>
  <c r="F119"/>
  <c r="G138"/>
  <c r="G119"/>
  <c r="H138"/>
  <c r="J176"/>
  <c r="H119"/>
  <c r="I119"/>
  <c r="F176"/>
  <c r="G195"/>
  <c r="J138"/>
  <c r="J119"/>
  <c r="F195"/>
  <c r="F157"/>
  <c r="G176"/>
  <c r="H195"/>
  <c r="J157"/>
  <c r="I138"/>
  <c r="H157"/>
  <c r="I157"/>
  <c r="B100" l="1"/>
  <c r="A100"/>
  <c r="B90"/>
  <c r="A90"/>
  <c r="F61" l="1"/>
  <c r="G61"/>
  <c r="J100"/>
  <c r="I100"/>
  <c r="H100"/>
  <c r="G100"/>
  <c r="F100"/>
  <c r="B81"/>
  <c r="A81"/>
  <c r="J80"/>
  <c r="I80"/>
  <c r="H80"/>
  <c r="G80"/>
  <c r="B71"/>
  <c r="A71"/>
  <c r="B62"/>
  <c r="A62"/>
  <c r="J61"/>
  <c r="I61"/>
  <c r="H61"/>
  <c r="B52"/>
  <c r="A52"/>
  <c r="F51"/>
  <c r="B43"/>
  <c r="A43"/>
  <c r="J42"/>
  <c r="I42"/>
  <c r="H42"/>
  <c r="G42"/>
  <c r="F42"/>
  <c r="B33"/>
  <c r="A33"/>
  <c r="J32"/>
  <c r="I32"/>
  <c r="H32"/>
  <c r="G32"/>
  <c r="F32"/>
  <c r="B24"/>
  <c r="A24"/>
  <c r="J23"/>
  <c r="I23"/>
  <c r="H23"/>
  <c r="G23"/>
  <c r="F23"/>
  <c r="B14"/>
  <c r="A14"/>
  <c r="L196" l="1"/>
  <c r="F62"/>
  <c r="F81"/>
  <c r="G62"/>
  <c r="J81"/>
  <c r="I81"/>
  <c r="H81"/>
  <c r="G81"/>
  <c r="J62"/>
  <c r="I62"/>
  <c r="H62"/>
  <c r="J43"/>
  <c r="I43"/>
  <c r="H43"/>
  <c r="G43"/>
  <c r="F43"/>
  <c r="I24"/>
  <c r="F24"/>
  <c r="J24"/>
  <c r="H24"/>
  <c r="G24"/>
  <c r="I196" l="1"/>
  <c r="G196"/>
  <c r="H196"/>
  <c r="J196"/>
  <c r="F196"/>
</calcChain>
</file>

<file path=xl/sharedStrings.xml><?xml version="1.0" encoding="utf-8"?>
<sst xmlns="http://schemas.openxmlformats.org/spreadsheetml/2006/main" count="317" uniqueCount="106">
  <si>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</si>
  <si>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</si>
  <si>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</si>
  <si>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</si>
  <si>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</si>
  <si>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</si>
  <si>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</si>
  <si>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</si>
  <si>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</si>
  <si>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</si>
  <si>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</si>
  <si>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</si>
  <si>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</si>
  <si>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</si>
  <si>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</si>
  <si>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</si>
  <si>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</si>
  <si>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</si>
  <si>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</si>
  <si>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</si>
  <si>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</si>
  <si>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</si>
  <si>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</si>
  <si>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</si>
  <si>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</si>
  <si>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</si>
  <si>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</si>
  <si>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</si>
  <si>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</si>
  <si>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</si>
  <si>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</si>
  <si>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</si>
  <si>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</si>
  <si>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</si>
  <si>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</si>
  <si>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</si>
  <si>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</si>
  <si>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</si>
  <si>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</si>
  <si>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</si>
  <si>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б/н</t>
  </si>
  <si>
    <t>Батон нарезной</t>
  </si>
  <si>
    <t>компот из сухофруктов</t>
  </si>
  <si>
    <t>хлеб ржаной</t>
  </si>
  <si>
    <t>салат из свеклы с раст маслом</t>
  </si>
  <si>
    <t>бн</t>
  </si>
  <si>
    <t>фрукты в ассортименте</t>
  </si>
  <si>
    <t>макароны отварные с сыром</t>
  </si>
  <si>
    <t xml:space="preserve">хлеб </t>
  </si>
  <si>
    <t xml:space="preserve">Чай с сахаром </t>
  </si>
  <si>
    <t xml:space="preserve">чай с сахаром </t>
  </si>
  <si>
    <t>сладкое</t>
  </si>
  <si>
    <t xml:space="preserve">Блинчики с повидлом </t>
  </si>
  <si>
    <t xml:space="preserve">Чай с сахаром и лимоном </t>
  </si>
  <si>
    <t>Фрукты по сезону</t>
  </si>
  <si>
    <t>Салат из моркови с раст. маслом</t>
  </si>
  <si>
    <t xml:space="preserve"> Суп с бобовыми (горох) на мясном бульоне</t>
  </si>
  <si>
    <t>Плов из мяса свинины</t>
  </si>
  <si>
    <t>Компот из сухофруктов</t>
  </si>
  <si>
    <t>Хлеб пшеничный</t>
  </si>
  <si>
    <t>Хлеб ржаной</t>
  </si>
  <si>
    <t>42дет.</t>
  </si>
  <si>
    <t>Запеканка из творога   с повидлом 170/80</t>
  </si>
  <si>
    <t>223/224</t>
  </si>
  <si>
    <t>Салат из свеклы  с   растительным маслом</t>
  </si>
  <si>
    <t>Щи из  свежей капусты  на курином бульоне</t>
  </si>
  <si>
    <t>Тефтели из мяса птицы с  соусом (50/40)</t>
  </si>
  <si>
    <t xml:space="preserve">Макароны отварные </t>
  </si>
  <si>
    <t>Компот из свежих яблок</t>
  </si>
  <si>
    <t>омлет натуральный с зеленым горошком</t>
  </si>
  <si>
    <t>чай с сахаром  и лимоном</t>
  </si>
  <si>
    <t>Салат из свежей капусты или квашеной</t>
  </si>
  <si>
    <t>Суп   с макаронными изделиями и картофелем на кур. бульоне</t>
  </si>
  <si>
    <t>Котлета рубленная из мяса птицы с красным соусом № 331 (50/40)</t>
  </si>
  <si>
    <t>Каша рассыпчатая гречневая</t>
  </si>
  <si>
    <t>45/47</t>
  </si>
  <si>
    <t>Салат из свеклы   на растительном масле</t>
  </si>
  <si>
    <t>Рассольник по -Ленинградски на курином бульоне</t>
  </si>
  <si>
    <t>Фрикадельки из мяса птицы с соусом № 329 (50/40)</t>
  </si>
  <si>
    <t>Рис отварной</t>
  </si>
  <si>
    <t xml:space="preserve">Каша «Дружба» молочная  (рис, пшено) </t>
  </si>
  <si>
    <t xml:space="preserve">Какао с молоком </t>
  </si>
  <si>
    <t>хлеб черн</t>
  </si>
  <si>
    <t xml:space="preserve">Борщ с картофелем и капустой  на мясном бульоне </t>
  </si>
  <si>
    <t>Котлета или биточек рыбные с красным соус</t>
  </si>
  <si>
    <t>Картофельное пюре</t>
  </si>
  <si>
    <t>оладьи с повидлом</t>
  </si>
  <si>
    <t>чай с сахаром и лимоном</t>
  </si>
  <si>
    <t>Суп с бобовыми на кур. Бульоне</t>
  </si>
  <si>
    <t xml:space="preserve">макароны отварные </t>
  </si>
  <si>
    <t>хлеб пшеничный</t>
  </si>
  <si>
    <t>Каша рисовая молочная с маслом сливочным</t>
  </si>
  <si>
    <t xml:space="preserve">Борщ с картофелем и капустой  на курином бульоне </t>
  </si>
  <si>
    <t>запеканка из творога с повидлом</t>
  </si>
  <si>
    <t>Чай с сахаром и лимоном</t>
  </si>
  <si>
    <t xml:space="preserve">Батон нарезной </t>
  </si>
  <si>
    <t>печенье</t>
  </si>
  <si>
    <t>Суп овощной на мясном бульоне</t>
  </si>
  <si>
    <t>Жаркое по-домашнему с мясом свинины</t>
  </si>
  <si>
    <t>Каша вязкая молочная пшенная</t>
  </si>
  <si>
    <t>Винегрет овощной с маслом растительным</t>
  </si>
  <si>
    <t>Рассольник по-Ленинградски на кур.бульоне</t>
  </si>
  <si>
    <t>Плов из мяса птицы</t>
  </si>
  <si>
    <t xml:space="preserve">Щи из свежей капусты с картофелем на курином  бульоне </t>
  </si>
  <si>
    <t>МБОУ ООШ д. Старое Мелково</t>
  </si>
  <si>
    <t>Л.А. Шаболина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</si>
</sst>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center"/>
      <protection locked="0"/>
    </xf>
    <xf numFmtId="1" fontId="0" fillId="4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17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2" fillId="0" borderId="23" xfId="0" applyNumberFormat="1" applyFont="1" applyBorder="1" applyAlignment="1">
      <alignment vertical="center" wrapText="1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2" fillId="0" borderId="24" xfId="0" applyNumberFormat="1" applyFont="1" applyBorder="1" applyAlignment="1">
      <alignment vertical="center" wrapText="1"/>
    </xf>
    <xf numFmtId="0" fontId="12" fillId="0" borderId="24" xfId="0" applyNumberFormat="1" applyFont="1" applyBorder="1" applyAlignment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5" xfId="0" applyNumberFormat="1" applyFont="1" applyFill="1" applyBorder="1" applyAlignment="1" applyProtection="1">
      <alignment horizontal="center"/>
      <protection locked="0"/>
    </xf>
    <xf numFmtId="0" fontId="13" fillId="0" borderId="24" xfId="0" applyNumberFormat="1" applyFont="1" applyBorder="1" applyAlignment="1">
      <alignment horizontal="center" vertical="center" wrapText="1"/>
    </xf>
    <xf numFmtId="0" fontId="14" fillId="0" borderId="24" xfId="0" applyNumberFormat="1" applyFont="1" applyBorder="1" applyAlignment="1">
      <alignment horizontal="center" vertical="center" wrapText="1"/>
    </xf>
    <xf numFmtId="0" fontId="15" fillId="0" borderId="24" xfId="0" applyNumberFormat="1" applyFont="1" applyBorder="1" applyAlignment="1">
      <alignment vertical="center" wrapText="1"/>
    </xf>
    <xf numFmtId="0" fontId="13" fillId="0" borderId="25" xfId="0" applyNumberFormat="1" applyFont="1" applyBorder="1" applyAlignment="1">
      <alignment horizontal="center" vertical="center" wrapText="1"/>
    </xf>
    <xf numFmtId="0" fontId="16" fillId="0" borderId="24" xfId="0" applyNumberFormat="1" applyFont="1" applyBorder="1" applyAlignment="1">
      <alignment wrapText="1"/>
    </xf>
    <xf numFmtId="0" fontId="17" fillId="0" borderId="24" xfId="0" applyNumberFormat="1" applyFont="1" applyBorder="1" applyAlignment="1">
      <alignment horizontal="center" vertical="center" wrapText="1"/>
    </xf>
    <xf numFmtId="0" fontId="16" fillId="0" borderId="26" xfId="0" applyNumberFormat="1" applyFont="1" applyBorder="1" applyAlignment="1">
      <alignment vertical="center" wrapText="1"/>
    </xf>
    <xf numFmtId="0" fontId="13" fillId="0" borderId="26" xfId="0" applyNumberFormat="1" applyFont="1" applyBorder="1" applyAlignment="1">
      <alignment horizontal="center" vertical="center" wrapText="1"/>
    </xf>
    <xf numFmtId="0" fontId="18" fillId="0" borderId="24" xfId="0" applyNumberFormat="1" applyFont="1" applyBorder="1" applyAlignment="1">
      <alignment horizontal="center" vertical="center" wrapText="1"/>
    </xf>
    <xf numFmtId="0" fontId="16" fillId="0" borderId="24" xfId="0" applyNumberFormat="1" applyFont="1" applyBorder="1" applyAlignment="1">
      <alignment vertical="center" wrapText="1"/>
    </xf>
    <xf numFmtId="0" fontId="1" fillId="0" borderId="4" xfId="0" applyFont="1" applyBorder="1"/>
    <xf numFmtId="0" fontId="1" fillId="0" borderId="2" xfId="0" applyFont="1" applyBorder="1"/>
    <xf numFmtId="2" fontId="13" fillId="0" borderId="25" xfId="0" applyNumberFormat="1" applyFont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center" vertical="center" wrapText="1"/>
    </xf>
    <xf numFmtId="164" fontId="18" fillId="0" borderId="24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12" fillId="0" borderId="27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 applyProtection="1">
      <alignment wrapText="1"/>
      <protection locked="0"/>
    </xf>
    <xf numFmtId="1" fontId="1" fillId="4" borderId="2" xfId="0" applyNumberFormat="1" applyFont="1" applyFill="1" applyBorder="1" applyAlignment="1" applyProtection="1">
      <alignment horizontal="center"/>
      <protection locked="0"/>
    </xf>
    <xf numFmtId="0" fontId="14" fillId="0" borderId="28" xfId="0" applyNumberFormat="1" applyFont="1" applyBorder="1" applyAlignment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center"/>
      <protection locked="0"/>
    </xf>
    <xf numFmtId="2" fontId="18" fillId="0" borderId="24" xfId="0" applyNumberFormat="1" applyFont="1" applyBorder="1" applyAlignment="1">
      <alignment horizontal="center" vertical="center" wrapText="1"/>
    </xf>
    <xf numFmtId="2" fontId="13" fillId="0" borderId="24" xfId="0" applyNumberFormat="1" applyFont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17" xfId="0" applyNumberFormat="1" applyFont="1" applyFill="1" applyBorder="1" applyAlignment="1" applyProtection="1">
      <alignment horizontal="center"/>
      <protection locked="0"/>
    </xf>
    <xf numFmtId="2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Protection="1">
      <protection locked="0"/>
    </xf>
    <xf numFmtId="0" fontId="19" fillId="0" borderId="29" xfId="0" applyNumberFormat="1" applyFont="1" applyBorder="1" applyAlignment="1">
      <alignment horizontal="left" vertical="center" wrapText="1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0" fontId="14" fillId="0" borderId="29" xfId="0" applyNumberFormat="1" applyFont="1" applyBorder="1" applyAlignment="1">
      <alignment horizontal="center" vertical="center" wrapText="1"/>
    </xf>
    <xf numFmtId="0" fontId="0" fillId="4" borderId="3" xfId="0" applyFill="1" applyBorder="1" applyAlignment="1" applyProtection="1">
      <alignment wrapText="1"/>
      <protection locked="0"/>
    </xf>
    <xf numFmtId="0" fontId="0" fillId="4" borderId="1" xfId="0" applyNumberFormat="1" applyFont="1" applyFill="1" applyBorder="1" applyProtection="1">
      <protection locked="0"/>
    </xf>
    <xf numFmtId="0" fontId="0" fillId="4" borderId="3" xfId="0" applyNumberFormat="1" applyFont="1" applyFill="1" applyBorder="1" applyProtection="1">
      <protection locked="0"/>
    </xf>
    <xf numFmtId="0" fontId="0" fillId="4" borderId="15" xfId="0" applyNumberFormat="1" applyFont="1" applyFill="1" applyBorder="1" applyProtection="1">
      <protection locked="0"/>
    </xf>
    <xf numFmtId="1" fontId="0" fillId="4" borderId="2" xfId="0" applyNumberFormat="1" applyFont="1" applyFill="1" applyBorder="1" applyAlignment="1" applyProtection="1">
      <alignment horizontal="center" vertical="center"/>
      <protection locked="0"/>
    </xf>
    <xf numFmtId="1" fontId="0" fillId="4" borderId="17" xfId="0" applyNumberFormat="1" applyFont="1" applyFill="1" applyBorder="1" applyAlignment="1" applyProtection="1">
      <alignment horizontal="center" vertical="center"/>
      <protection locked="0"/>
    </xf>
    <xf numFmtId="0" fontId="15" fillId="0" borderId="24" xfId="0" applyNumberFormat="1" applyFont="1" applyBorder="1" applyAlignment="1">
      <alignment horizontal="left" vertical="center" wrapText="1"/>
    </xf>
    <xf numFmtId="0" fontId="0" fillId="4" borderId="2" xfId="0" applyFont="1" applyFill="1" applyBorder="1" applyAlignment="1" applyProtection="1">
      <alignment wrapText="1"/>
      <protection locked="0"/>
    </xf>
    <xf numFmtId="1" fontId="0" fillId="4" borderId="2" xfId="0" applyNumberFormat="1" applyFont="1" applyFill="1" applyBorder="1" applyProtection="1">
      <protection locked="0"/>
    </xf>
    <xf numFmtId="0" fontId="0" fillId="4" borderId="2" xfId="0" applyFon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2" fontId="3" fillId="0" borderId="2" xfId="0" applyNumberFormat="1" applyFont="1" applyBorder="1" applyAlignment="1">
      <alignment horizontal="center" vertical="top" wrapText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796875" defaultRowHeight="12.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9.1796875" style="2" customWidth="1"/>
    <col min="11" max="11" width="10" style="2" customWidth="1"/>
    <col min="12" max="16384" width="9.1796875" style="2"/>
  </cols>
  <sheetData>
    <row r="1" spans="1:12" ht="14.5">
      <c r="A1" s="1" t="s">
        <v>7</v>
      </c>
      <c r="C1" s="130" t="s">
        <v>104</v>
      </c>
      <c r="D1" s="131"/>
      <c r="E1" s="131"/>
      <c r="F1" s="12" t="s">
        <v>16</v>
      </c>
      <c r="G1" s="2" t="s">
        <v>17</v>
      </c>
      <c r="H1" s="134" t="s">
        <v>39</v>
      </c>
      <c r="I1" s="134"/>
      <c r="J1" s="134"/>
      <c r="K1" s="134"/>
    </row>
    <row r="2" spans="1:12" ht="18">
      <c r="A2" s="35" t="s">
        <v>6</v>
      </c>
      <c r="C2" s="2"/>
      <c r="G2" s="2" t="s">
        <v>18</v>
      </c>
      <c r="H2" s="134" t="s">
        <v>105</v>
      </c>
      <c r="I2" s="134"/>
      <c r="J2" s="134"/>
      <c r="K2" s="13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2026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2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5">
      <c r="A6" s="20">
        <v>1</v>
      </c>
      <c r="B6" s="21">
        <v>1</v>
      </c>
      <c r="C6" s="22" t="s">
        <v>20</v>
      </c>
      <c r="D6" s="5" t="s">
        <v>21</v>
      </c>
      <c r="E6" s="78" t="s">
        <v>52</v>
      </c>
      <c r="F6" s="79">
        <v>220</v>
      </c>
      <c r="G6" s="82">
        <v>11.38</v>
      </c>
      <c r="H6" s="82">
        <v>7.68</v>
      </c>
      <c r="I6" s="83">
        <v>108.74</v>
      </c>
      <c r="J6" s="82">
        <v>570.5</v>
      </c>
      <c r="K6" s="77">
        <v>396</v>
      </c>
      <c r="L6" s="39"/>
    </row>
    <row r="7" spans="1:12" ht="16" thickBot="1">
      <c r="A7" s="23"/>
      <c r="B7" s="15"/>
      <c r="C7" s="11"/>
      <c r="D7" s="7" t="s">
        <v>22</v>
      </c>
      <c r="E7" s="80" t="s">
        <v>53</v>
      </c>
      <c r="F7" s="81">
        <v>200</v>
      </c>
      <c r="G7" s="84">
        <v>0.13</v>
      </c>
      <c r="H7" s="84">
        <v>0.02</v>
      </c>
      <c r="I7" s="84">
        <v>9.9</v>
      </c>
      <c r="J7" s="84">
        <v>29.5</v>
      </c>
      <c r="K7" s="43">
        <v>377</v>
      </c>
      <c r="L7" s="42"/>
    </row>
    <row r="8" spans="1:12" ht="16" thickBot="1">
      <c r="A8" s="23"/>
      <c r="B8" s="15"/>
      <c r="C8" s="11"/>
      <c r="D8" s="7" t="s">
        <v>24</v>
      </c>
      <c r="E8" s="80" t="s">
        <v>54</v>
      </c>
      <c r="F8" s="81">
        <v>100</v>
      </c>
      <c r="G8" s="85">
        <v>0.4</v>
      </c>
      <c r="H8" s="85">
        <v>0.4</v>
      </c>
      <c r="I8" s="85">
        <v>9.8000000000000007</v>
      </c>
      <c r="J8" s="85">
        <v>47</v>
      </c>
      <c r="K8" s="77">
        <v>338</v>
      </c>
      <c r="L8" s="42"/>
    </row>
    <row r="9" spans="1:12" ht="14.5">
      <c r="A9" s="23"/>
      <c r="B9" s="15"/>
      <c r="C9" s="11"/>
      <c r="D9" s="60"/>
      <c r="E9" s="51"/>
      <c r="F9" s="54"/>
      <c r="G9" s="72"/>
      <c r="H9" s="72"/>
      <c r="I9" s="73"/>
      <c r="J9" s="75"/>
      <c r="K9" s="64"/>
      <c r="L9" s="42"/>
    </row>
    <row r="10" spans="1:12" ht="14.5">
      <c r="A10" s="23"/>
      <c r="B10" s="15"/>
      <c r="C10" s="11"/>
      <c r="D10" s="7"/>
      <c r="E10" s="51"/>
      <c r="F10" s="54"/>
      <c r="G10" s="74"/>
      <c r="H10" s="74"/>
      <c r="I10" s="74"/>
      <c r="J10" s="74"/>
      <c r="K10" s="43"/>
      <c r="L10" s="42"/>
    </row>
    <row r="11" spans="1:12" ht="14.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4.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11.910000000000002</v>
      </c>
      <c r="H13" s="19">
        <f t="shared" si="0"/>
        <v>8.1</v>
      </c>
      <c r="I13" s="19">
        <f t="shared" si="0"/>
        <v>128.44</v>
      </c>
      <c r="J13" s="19">
        <f t="shared" si="0"/>
        <v>647</v>
      </c>
      <c r="K13" s="25"/>
      <c r="L13" s="19">
        <v>95</v>
      </c>
    </row>
    <row r="14" spans="1:12" ht="14.5">
      <c r="A14" s="26">
        <f>A6</f>
        <v>1</v>
      </c>
      <c r="B14" s="13">
        <f>B6</f>
        <v>1</v>
      </c>
      <c r="C14" s="10" t="s">
        <v>25</v>
      </c>
      <c r="D14" s="94" t="s">
        <v>26</v>
      </c>
      <c r="E14" s="86" t="s">
        <v>55</v>
      </c>
      <c r="F14" s="87">
        <v>60</v>
      </c>
      <c r="G14" s="96">
        <v>0.7</v>
      </c>
      <c r="H14" s="96">
        <v>0.06</v>
      </c>
      <c r="I14" s="96">
        <v>6.9</v>
      </c>
      <c r="J14" s="96">
        <v>49.02</v>
      </c>
      <c r="K14" s="92" t="s">
        <v>61</v>
      </c>
      <c r="L14" s="42"/>
    </row>
    <row r="15" spans="1:12" ht="14.5">
      <c r="A15" s="23"/>
      <c r="B15" s="15"/>
      <c r="C15" s="11"/>
      <c r="D15" s="95" t="s">
        <v>27</v>
      </c>
      <c r="E15" s="88" t="s">
        <v>56</v>
      </c>
      <c r="F15" s="89">
        <v>200</v>
      </c>
      <c r="G15" s="84">
        <v>5.49</v>
      </c>
      <c r="H15" s="84">
        <v>5.27</v>
      </c>
      <c r="I15" s="84">
        <v>16.54</v>
      </c>
      <c r="J15" s="84">
        <v>148.29</v>
      </c>
      <c r="K15" s="89">
        <v>102</v>
      </c>
      <c r="L15" s="42"/>
    </row>
    <row r="16" spans="1:12" ht="14.5">
      <c r="A16" s="23"/>
      <c r="B16" s="15"/>
      <c r="C16" s="11"/>
      <c r="D16" s="95" t="s">
        <v>28</v>
      </c>
      <c r="E16" s="90" t="s">
        <v>57</v>
      </c>
      <c r="F16" s="91">
        <v>240</v>
      </c>
      <c r="G16" s="97">
        <v>20.18</v>
      </c>
      <c r="H16" s="97">
        <v>45.05</v>
      </c>
      <c r="I16" s="97">
        <v>41.34</v>
      </c>
      <c r="J16" s="97">
        <v>652.79999999999995</v>
      </c>
      <c r="K16" s="84">
        <v>265</v>
      </c>
      <c r="L16" s="42"/>
    </row>
    <row r="17" spans="1:12" ht="14.5">
      <c r="A17" s="23"/>
      <c r="B17" s="15"/>
      <c r="C17" s="11"/>
      <c r="D17" s="95" t="s">
        <v>30</v>
      </c>
      <c r="E17" s="86" t="s">
        <v>58</v>
      </c>
      <c r="F17" s="92">
        <v>180</v>
      </c>
      <c r="G17" s="98">
        <v>1.04</v>
      </c>
      <c r="H17" s="98">
        <v>0.3</v>
      </c>
      <c r="I17" s="98">
        <v>42.5</v>
      </c>
      <c r="J17" s="98">
        <v>132.12</v>
      </c>
      <c r="K17" s="92">
        <v>349</v>
      </c>
      <c r="L17" s="42"/>
    </row>
    <row r="18" spans="1:12" ht="14.5">
      <c r="A18" s="23"/>
      <c r="B18" s="15"/>
      <c r="C18" s="11"/>
      <c r="D18" s="95" t="s">
        <v>48</v>
      </c>
      <c r="E18" s="93" t="s">
        <v>59</v>
      </c>
      <c r="F18" s="87">
        <v>20</v>
      </c>
      <c r="G18" s="84">
        <v>1.58</v>
      </c>
      <c r="H18" s="84">
        <v>0.2</v>
      </c>
      <c r="I18" s="84">
        <v>9.66</v>
      </c>
      <c r="J18" s="84">
        <v>46.76</v>
      </c>
      <c r="K18" s="84" t="s">
        <v>40</v>
      </c>
      <c r="L18" s="42"/>
    </row>
    <row r="19" spans="1:12" ht="14.5">
      <c r="A19" s="23"/>
      <c r="B19" s="15"/>
      <c r="C19" s="11"/>
      <c r="D19" s="95" t="s">
        <v>32</v>
      </c>
      <c r="E19" s="93" t="s">
        <v>60</v>
      </c>
      <c r="F19" s="87">
        <v>20</v>
      </c>
      <c r="G19" s="84">
        <v>0.9</v>
      </c>
      <c r="H19" s="84">
        <v>0.3</v>
      </c>
      <c r="I19" s="84">
        <v>5.2</v>
      </c>
      <c r="J19" s="84">
        <v>28</v>
      </c>
      <c r="K19" s="84" t="s">
        <v>40</v>
      </c>
      <c r="L19" s="42"/>
    </row>
    <row r="20" spans="1:12" ht="14.5">
      <c r="A20" s="23"/>
      <c r="B20" s="15"/>
      <c r="C20" s="11"/>
      <c r="D20" s="7"/>
      <c r="E20" s="51"/>
      <c r="F20" s="54"/>
      <c r="G20" s="42"/>
      <c r="H20" s="42"/>
      <c r="I20" s="42"/>
      <c r="J20" s="42"/>
      <c r="K20" s="62"/>
      <c r="L20" s="42"/>
    </row>
    <row r="21" spans="1:12" ht="14.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1">SUM(G14:G22)</f>
        <v>29.89</v>
      </c>
      <c r="H23" s="19">
        <f t="shared" si="1"/>
        <v>51.179999999999993</v>
      </c>
      <c r="I23" s="19">
        <f t="shared" si="1"/>
        <v>122.14</v>
      </c>
      <c r="J23" s="19">
        <f t="shared" si="1"/>
        <v>1056.99</v>
      </c>
      <c r="K23" s="25"/>
      <c r="L23" s="19">
        <v>105</v>
      </c>
    </row>
    <row r="24" spans="1:12" ht="15" thickBot="1">
      <c r="A24" s="29">
        <f>A6</f>
        <v>1</v>
      </c>
      <c r="B24" s="30">
        <f>B6</f>
        <v>1</v>
      </c>
      <c r="C24" s="132" t="s">
        <v>4</v>
      </c>
      <c r="D24" s="133"/>
      <c r="E24" s="31"/>
      <c r="F24" s="32">
        <f>F13+F23</f>
        <v>1240</v>
      </c>
      <c r="G24" s="32">
        <f t="shared" ref="G24:J24" si="2">G13+G23</f>
        <v>41.800000000000004</v>
      </c>
      <c r="H24" s="32">
        <f t="shared" si="2"/>
        <v>59.279999999999994</v>
      </c>
      <c r="I24" s="32">
        <f t="shared" si="2"/>
        <v>250.57999999999998</v>
      </c>
      <c r="J24" s="32">
        <f t="shared" si="2"/>
        <v>1703.99</v>
      </c>
      <c r="K24" s="32"/>
      <c r="L24" s="32">
        <v>200</v>
      </c>
    </row>
    <row r="25" spans="1:12" ht="15.5">
      <c r="A25" s="14">
        <v>1</v>
      </c>
      <c r="B25" s="15">
        <v>2</v>
      </c>
      <c r="C25" s="22" t="s">
        <v>20</v>
      </c>
      <c r="D25" s="99" t="s">
        <v>21</v>
      </c>
      <c r="E25" s="101" t="s">
        <v>62</v>
      </c>
      <c r="F25" s="79">
        <v>250</v>
      </c>
      <c r="G25" s="82">
        <v>30.4</v>
      </c>
      <c r="H25" s="82">
        <v>12.8</v>
      </c>
      <c r="I25" s="83">
        <v>117.1</v>
      </c>
      <c r="J25" s="82">
        <v>662.2</v>
      </c>
      <c r="K25" s="77" t="s">
        <v>63</v>
      </c>
      <c r="L25" s="39"/>
    </row>
    <row r="26" spans="1:12" ht="15" thickBot="1">
      <c r="A26" s="14"/>
      <c r="B26" s="15"/>
      <c r="C26" s="11"/>
      <c r="D26" s="95" t="s">
        <v>22</v>
      </c>
      <c r="E26" s="102" t="s">
        <v>50</v>
      </c>
      <c r="F26" s="103">
        <v>200</v>
      </c>
      <c r="G26" s="104">
        <v>0.12</v>
      </c>
      <c r="H26" s="104">
        <v>0.02</v>
      </c>
      <c r="I26" s="104">
        <v>7</v>
      </c>
      <c r="J26" s="104">
        <v>28.6</v>
      </c>
      <c r="K26" s="43">
        <v>376</v>
      </c>
      <c r="L26" s="42"/>
    </row>
    <row r="27" spans="1:12" ht="16" thickBot="1">
      <c r="A27" s="14"/>
      <c r="B27" s="15"/>
      <c r="C27" s="11"/>
      <c r="D27" s="100" t="s">
        <v>23</v>
      </c>
      <c r="E27" s="80" t="s">
        <v>41</v>
      </c>
      <c r="F27" s="103">
        <v>50</v>
      </c>
      <c r="G27" s="104">
        <v>3.7</v>
      </c>
      <c r="H27" s="104">
        <v>1.4</v>
      </c>
      <c r="I27" s="104">
        <v>25.85</v>
      </c>
      <c r="J27" s="104">
        <v>143</v>
      </c>
      <c r="K27" s="77" t="s">
        <v>45</v>
      </c>
      <c r="L27" s="42"/>
    </row>
    <row r="28" spans="1:12" ht="15" thickBot="1">
      <c r="A28" s="14"/>
      <c r="B28" s="15"/>
      <c r="C28" s="11"/>
      <c r="D28" s="100"/>
      <c r="E28" s="50"/>
      <c r="F28" s="61"/>
      <c r="G28" s="82"/>
      <c r="H28" s="82"/>
      <c r="I28" s="83"/>
      <c r="J28" s="105"/>
      <c r="K28" s="77"/>
      <c r="L28" s="42"/>
    </row>
    <row r="29" spans="1:12" ht="14.5">
      <c r="A29" s="14"/>
      <c r="B29" s="15"/>
      <c r="C29" s="11"/>
      <c r="D29" s="7"/>
      <c r="E29" s="52"/>
      <c r="F29" s="42"/>
      <c r="G29" s="74"/>
      <c r="H29" s="74"/>
      <c r="I29" s="74"/>
      <c r="J29" s="74"/>
      <c r="K29" s="43"/>
      <c r="L29" s="42"/>
    </row>
    <row r="30" spans="1:12" ht="14.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3">SUM(G25:G31)</f>
        <v>34.22</v>
      </c>
      <c r="H32" s="19">
        <f t="shared" ref="H32" si="4">SUM(H25:H31)</f>
        <v>14.22</v>
      </c>
      <c r="I32" s="19">
        <f t="shared" ref="I32" si="5">SUM(I25:I31)</f>
        <v>149.94999999999999</v>
      </c>
      <c r="J32" s="19">
        <f t="shared" ref="J32" si="6">SUM(J25:J31)</f>
        <v>833.80000000000007</v>
      </c>
      <c r="K32" s="25"/>
      <c r="L32" s="19">
        <v>95</v>
      </c>
    </row>
    <row r="33" spans="1:12" ht="14.5">
      <c r="A33" s="13">
        <f>A25</f>
        <v>1</v>
      </c>
      <c r="B33" s="13">
        <f>B25</f>
        <v>2</v>
      </c>
      <c r="C33" s="10" t="s">
        <v>25</v>
      </c>
      <c r="D33" s="94" t="s">
        <v>26</v>
      </c>
      <c r="E33" s="86" t="s">
        <v>64</v>
      </c>
      <c r="F33" s="92">
        <v>60</v>
      </c>
      <c r="G33" s="92">
        <v>0.8</v>
      </c>
      <c r="H33" s="92">
        <v>3</v>
      </c>
      <c r="I33" s="92">
        <v>4.8</v>
      </c>
      <c r="J33" s="92">
        <v>50.1</v>
      </c>
      <c r="K33" s="92">
        <v>52</v>
      </c>
      <c r="L33" s="42"/>
    </row>
    <row r="34" spans="1:12" ht="14.5">
      <c r="A34" s="14"/>
      <c r="B34" s="15"/>
      <c r="C34" s="11"/>
      <c r="D34" s="95" t="s">
        <v>27</v>
      </c>
      <c r="E34" s="86" t="s">
        <v>65</v>
      </c>
      <c r="F34" s="92">
        <v>200</v>
      </c>
      <c r="G34" s="92">
        <v>2.1</v>
      </c>
      <c r="H34" s="92">
        <v>4.12</v>
      </c>
      <c r="I34" s="92">
        <v>6.32</v>
      </c>
      <c r="J34" s="92">
        <v>99.8</v>
      </c>
      <c r="K34" s="92">
        <v>88</v>
      </c>
      <c r="L34" s="42"/>
    </row>
    <row r="35" spans="1:12" ht="14.5">
      <c r="A35" s="14"/>
      <c r="B35" s="15"/>
      <c r="C35" s="11"/>
      <c r="D35" s="95" t="s">
        <v>28</v>
      </c>
      <c r="E35" s="86" t="s">
        <v>66</v>
      </c>
      <c r="F35" s="92">
        <v>90</v>
      </c>
      <c r="G35" s="92">
        <v>14.1</v>
      </c>
      <c r="H35" s="92">
        <v>13.6</v>
      </c>
      <c r="I35" s="92">
        <v>13.2</v>
      </c>
      <c r="J35" s="92">
        <v>231.66</v>
      </c>
      <c r="K35" s="92">
        <v>278.10000000000002</v>
      </c>
      <c r="L35" s="42"/>
    </row>
    <row r="36" spans="1:12" ht="14.5">
      <c r="A36" s="14"/>
      <c r="B36" s="15"/>
      <c r="C36" s="11"/>
      <c r="D36" s="95" t="s">
        <v>29</v>
      </c>
      <c r="E36" s="86" t="s">
        <v>67</v>
      </c>
      <c r="F36" s="92">
        <v>150</v>
      </c>
      <c r="G36" s="106">
        <v>5.52</v>
      </c>
      <c r="H36" s="106">
        <v>4.5199999999999996</v>
      </c>
      <c r="I36" s="106">
        <v>26.45</v>
      </c>
      <c r="J36" s="106">
        <v>168.45</v>
      </c>
      <c r="K36" s="92">
        <v>309</v>
      </c>
      <c r="L36" s="42"/>
    </row>
    <row r="37" spans="1:12" ht="14.5">
      <c r="A37" s="14"/>
      <c r="B37" s="15"/>
      <c r="C37" s="11"/>
      <c r="D37" s="95" t="s">
        <v>30</v>
      </c>
      <c r="E37" s="86" t="s">
        <v>68</v>
      </c>
      <c r="F37" s="92">
        <v>180</v>
      </c>
      <c r="G37" s="107">
        <v>0.14000000000000001</v>
      </c>
      <c r="H37" s="107">
        <v>0.14000000000000001</v>
      </c>
      <c r="I37" s="107">
        <v>25.1</v>
      </c>
      <c r="J37" s="107">
        <v>103.14</v>
      </c>
      <c r="K37" s="92">
        <v>342</v>
      </c>
      <c r="L37" s="42"/>
    </row>
    <row r="38" spans="1:12" ht="14.5">
      <c r="A38" s="14"/>
      <c r="B38" s="15"/>
      <c r="C38" s="11"/>
      <c r="D38" s="95" t="s">
        <v>48</v>
      </c>
      <c r="E38" s="93" t="s">
        <v>59</v>
      </c>
      <c r="F38" s="87">
        <v>20</v>
      </c>
      <c r="G38" s="84">
        <v>1.58</v>
      </c>
      <c r="H38" s="84">
        <v>0.2</v>
      </c>
      <c r="I38" s="84">
        <v>9.66</v>
      </c>
      <c r="J38" s="84">
        <v>46.76</v>
      </c>
      <c r="K38" s="84" t="s">
        <v>40</v>
      </c>
      <c r="L38" s="42"/>
    </row>
    <row r="39" spans="1:12" ht="14.5">
      <c r="A39" s="14"/>
      <c r="B39" s="15"/>
      <c r="C39" s="11"/>
      <c r="D39" s="95" t="s">
        <v>32</v>
      </c>
      <c r="E39" s="93" t="s">
        <v>60</v>
      </c>
      <c r="F39" s="87">
        <v>20</v>
      </c>
      <c r="G39" s="84">
        <v>0.9</v>
      </c>
      <c r="H39" s="84">
        <v>0.3</v>
      </c>
      <c r="I39" s="84">
        <v>5.2</v>
      </c>
      <c r="J39" s="84">
        <v>28</v>
      </c>
      <c r="K39" s="84" t="s">
        <v>40</v>
      </c>
      <c r="L39" s="42"/>
    </row>
    <row r="40" spans="1:12" ht="14.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7">SUM(G33:G41)</f>
        <v>25.14</v>
      </c>
      <c r="H42" s="19">
        <f t="shared" ref="H42" si="8">SUM(H33:H41)</f>
        <v>25.88</v>
      </c>
      <c r="I42" s="19">
        <f t="shared" ref="I42" si="9">SUM(I33:I41)</f>
        <v>90.73</v>
      </c>
      <c r="J42" s="19">
        <f t="shared" ref="J42" si="10">SUM(J33:J41)</f>
        <v>727.91</v>
      </c>
      <c r="K42" s="25"/>
      <c r="L42" s="19">
        <v>105</v>
      </c>
    </row>
    <row r="43" spans="1:12" ht="15.75" customHeight="1" thickBot="1">
      <c r="A43" s="33">
        <f>A25</f>
        <v>1</v>
      </c>
      <c r="B43" s="33">
        <f>B25</f>
        <v>2</v>
      </c>
      <c r="C43" s="132" t="s">
        <v>4</v>
      </c>
      <c r="D43" s="133"/>
      <c r="E43" s="31"/>
      <c r="F43" s="32">
        <f>F32+F42</f>
        <v>1220</v>
      </c>
      <c r="G43" s="32">
        <f t="shared" ref="G43" si="11">G32+G42</f>
        <v>59.36</v>
      </c>
      <c r="H43" s="32">
        <f t="shared" ref="H43" si="12">H32+H42</f>
        <v>40.1</v>
      </c>
      <c r="I43" s="32">
        <f t="shared" ref="I43" si="13">I32+I42</f>
        <v>240.68</v>
      </c>
      <c r="J43" s="32">
        <f t="shared" ref="J43" si="14">J32+J42</f>
        <v>1561.71</v>
      </c>
      <c r="K43" s="32"/>
      <c r="L43" s="32">
        <v>200</v>
      </c>
    </row>
    <row r="44" spans="1:12" ht="15" thickBot="1">
      <c r="A44" s="20">
        <v>1</v>
      </c>
      <c r="B44" s="21">
        <v>3</v>
      </c>
      <c r="C44" s="22" t="s">
        <v>20</v>
      </c>
      <c r="D44" s="5" t="s">
        <v>21</v>
      </c>
      <c r="E44" s="50" t="s">
        <v>69</v>
      </c>
      <c r="F44" s="53">
        <v>220</v>
      </c>
      <c r="G44" s="69">
        <v>18.399999999999999</v>
      </c>
      <c r="H44" s="69">
        <v>29.93</v>
      </c>
      <c r="I44" s="108">
        <v>8.1</v>
      </c>
      <c r="J44" s="69">
        <v>375.6</v>
      </c>
      <c r="K44" s="64">
        <v>223</v>
      </c>
      <c r="L44" s="39"/>
    </row>
    <row r="45" spans="1:12" ht="14.5">
      <c r="A45" s="23"/>
      <c r="B45" s="15"/>
      <c r="C45" s="11"/>
      <c r="D45" s="7" t="s">
        <v>22</v>
      </c>
      <c r="E45" s="51" t="s">
        <v>70</v>
      </c>
      <c r="F45" s="66">
        <v>200</v>
      </c>
      <c r="G45" s="84">
        <v>0.13</v>
      </c>
      <c r="H45" s="84">
        <v>0.02</v>
      </c>
      <c r="I45" s="84">
        <v>9.9</v>
      </c>
      <c r="J45" s="84">
        <v>29.5</v>
      </c>
      <c r="K45" s="64">
        <v>210</v>
      </c>
      <c r="L45" s="42"/>
    </row>
    <row r="46" spans="1:12" ht="14.5">
      <c r="A46" s="23"/>
      <c r="B46" s="15"/>
      <c r="C46" s="11"/>
      <c r="D46" s="7" t="s">
        <v>23</v>
      </c>
      <c r="E46" s="51" t="s">
        <v>41</v>
      </c>
      <c r="F46" s="54">
        <v>40</v>
      </c>
      <c r="G46" s="84">
        <v>3.16</v>
      </c>
      <c r="H46" s="84">
        <v>0.4</v>
      </c>
      <c r="I46" s="84">
        <v>19.32</v>
      </c>
      <c r="J46" s="84">
        <v>93.52</v>
      </c>
      <c r="K46" s="43">
        <v>377</v>
      </c>
      <c r="L46" s="42"/>
    </row>
    <row r="47" spans="1:12" ht="14.5">
      <c r="A47" s="23"/>
      <c r="B47" s="15"/>
      <c r="C47" s="11"/>
      <c r="D47" s="7" t="s">
        <v>32</v>
      </c>
      <c r="E47" s="51" t="s">
        <v>43</v>
      </c>
      <c r="F47" s="54">
        <v>40</v>
      </c>
      <c r="G47" s="84">
        <v>0.18</v>
      </c>
      <c r="H47" s="84">
        <v>0.6</v>
      </c>
      <c r="I47" s="84">
        <v>10.4</v>
      </c>
      <c r="J47" s="84">
        <v>56</v>
      </c>
      <c r="K47" s="62" t="s">
        <v>45</v>
      </c>
      <c r="L47" s="42"/>
    </row>
    <row r="48" spans="1:12" ht="14.5">
      <c r="A48" s="23"/>
      <c r="B48" s="15"/>
      <c r="C48" s="11"/>
      <c r="D48" s="7"/>
      <c r="E48" s="51"/>
      <c r="F48" s="54"/>
      <c r="G48" s="84"/>
      <c r="H48" s="84"/>
      <c r="I48" s="84"/>
      <c r="J48" s="84"/>
      <c r="K48" s="43"/>
      <c r="L48" s="42"/>
    </row>
    <row r="49" spans="1:12" ht="14.5">
      <c r="A49" s="23"/>
      <c r="B49" s="15"/>
      <c r="C49" s="11"/>
      <c r="D49" s="6"/>
      <c r="E49" s="41"/>
      <c r="F49" s="42"/>
      <c r="G49" s="74"/>
      <c r="H49" s="74"/>
      <c r="I49" s="74"/>
      <c r="J49" s="74"/>
      <c r="K49" s="43"/>
      <c r="L49" s="42"/>
    </row>
    <row r="50" spans="1:12" ht="14.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v>21.87</v>
      </c>
      <c r="H51" s="19">
        <v>30.95</v>
      </c>
      <c r="I51" s="19">
        <v>47.72</v>
      </c>
      <c r="J51" s="19">
        <v>554.62</v>
      </c>
      <c r="K51" s="25"/>
      <c r="L51" s="19">
        <v>95</v>
      </c>
    </row>
    <row r="52" spans="1:12" ht="14.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86" t="s">
        <v>71</v>
      </c>
      <c r="F52" s="92">
        <v>60</v>
      </c>
      <c r="G52" s="106">
        <v>7.0000000000000007E-2</v>
      </c>
      <c r="H52" s="106">
        <v>1.9</v>
      </c>
      <c r="I52" s="106">
        <v>3.9</v>
      </c>
      <c r="J52" s="106">
        <v>36.24</v>
      </c>
      <c r="K52" s="92" t="s">
        <v>75</v>
      </c>
      <c r="L52" s="42"/>
    </row>
    <row r="53" spans="1:12" ht="28">
      <c r="A53" s="23"/>
      <c r="B53" s="15"/>
      <c r="C53" s="11"/>
      <c r="D53" s="7" t="s">
        <v>27</v>
      </c>
      <c r="E53" s="86" t="s">
        <v>72</v>
      </c>
      <c r="F53" s="92">
        <v>200</v>
      </c>
      <c r="G53" s="92">
        <v>2.1</v>
      </c>
      <c r="H53" s="92">
        <v>2.2000000000000002</v>
      </c>
      <c r="I53" s="92">
        <v>12.55</v>
      </c>
      <c r="J53" s="92">
        <v>87.2</v>
      </c>
      <c r="K53" s="92">
        <v>112</v>
      </c>
      <c r="L53" s="42"/>
    </row>
    <row r="54" spans="1:12" ht="28">
      <c r="A54" s="23"/>
      <c r="B54" s="15"/>
      <c r="C54" s="11"/>
      <c r="D54" s="7" t="s">
        <v>28</v>
      </c>
      <c r="E54" s="86" t="s">
        <v>73</v>
      </c>
      <c r="F54" s="92">
        <v>90</v>
      </c>
      <c r="G54" s="92">
        <v>9.8000000000000007</v>
      </c>
      <c r="H54" s="92">
        <v>10.7</v>
      </c>
      <c r="I54" s="92">
        <v>11.34</v>
      </c>
      <c r="J54" s="92">
        <v>179.8</v>
      </c>
      <c r="K54" s="92">
        <v>294</v>
      </c>
      <c r="L54" s="42"/>
    </row>
    <row r="55" spans="1:12" ht="14.5">
      <c r="A55" s="23"/>
      <c r="B55" s="15"/>
      <c r="C55" s="11"/>
      <c r="D55" s="7" t="s">
        <v>29</v>
      </c>
      <c r="E55" s="86" t="s">
        <v>74</v>
      </c>
      <c r="F55" s="92">
        <v>150</v>
      </c>
      <c r="G55" s="92">
        <v>8.6</v>
      </c>
      <c r="H55" s="92">
        <v>6.09</v>
      </c>
      <c r="I55" s="92">
        <v>38.64</v>
      </c>
      <c r="J55" s="92">
        <v>243.8</v>
      </c>
      <c r="K55" s="92">
        <v>302</v>
      </c>
      <c r="L55" s="42"/>
    </row>
    <row r="56" spans="1:12" ht="14.5">
      <c r="A56" s="23"/>
      <c r="B56" s="15"/>
      <c r="C56" s="11"/>
      <c r="D56" s="7" t="s">
        <v>30</v>
      </c>
      <c r="E56" s="93" t="s">
        <v>58</v>
      </c>
      <c r="F56" s="84">
        <v>180</v>
      </c>
      <c r="G56" s="107">
        <v>1.04</v>
      </c>
      <c r="H56" s="107">
        <v>0.3</v>
      </c>
      <c r="I56" s="107">
        <v>42.5</v>
      </c>
      <c r="J56" s="107">
        <v>132.12</v>
      </c>
      <c r="K56" s="84">
        <v>349</v>
      </c>
      <c r="L56" s="42"/>
    </row>
    <row r="57" spans="1:12" ht="14.5">
      <c r="A57" s="23"/>
      <c r="B57" s="15"/>
      <c r="C57" s="11"/>
      <c r="D57" s="7" t="s">
        <v>31</v>
      </c>
      <c r="E57" s="93" t="s">
        <v>59</v>
      </c>
      <c r="F57" s="87">
        <v>20</v>
      </c>
      <c r="G57" s="84">
        <v>1.58</v>
      </c>
      <c r="H57" s="84">
        <v>0.2</v>
      </c>
      <c r="I57" s="84">
        <v>9.66</v>
      </c>
      <c r="J57" s="84">
        <v>46.76</v>
      </c>
      <c r="K57" s="84" t="s">
        <v>40</v>
      </c>
      <c r="L57" s="42"/>
    </row>
    <row r="58" spans="1:12" ht="14.5">
      <c r="A58" s="23"/>
      <c r="B58" s="15"/>
      <c r="C58" s="11"/>
      <c r="D58" s="7" t="s">
        <v>32</v>
      </c>
      <c r="E58" s="93" t="s">
        <v>60</v>
      </c>
      <c r="F58" s="87">
        <v>20</v>
      </c>
      <c r="G58" s="84">
        <v>0.9</v>
      </c>
      <c r="H58" s="84">
        <v>0.3</v>
      </c>
      <c r="I58" s="84">
        <v>5.2</v>
      </c>
      <c r="J58" s="84">
        <v>28</v>
      </c>
      <c r="K58" s="84" t="s">
        <v>40</v>
      </c>
      <c r="L58" s="42"/>
    </row>
    <row r="59" spans="1:12" ht="14.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15">SUM(G52:G60)</f>
        <v>24.089999999999996</v>
      </c>
      <c r="H61" s="19">
        <f t="shared" ref="H61" si="16">SUM(H52:H60)</f>
        <v>21.69</v>
      </c>
      <c r="I61" s="19">
        <f t="shared" ref="I61" si="17">SUM(I52:I60)</f>
        <v>123.79</v>
      </c>
      <c r="J61" s="19">
        <f t="shared" ref="J61" si="18">SUM(J52:J60)</f>
        <v>753.92</v>
      </c>
      <c r="K61" s="25"/>
      <c r="L61" s="19">
        <v>105</v>
      </c>
    </row>
    <row r="62" spans="1:12" ht="15.75" customHeight="1" thickBot="1">
      <c r="A62" s="29">
        <f>A44</f>
        <v>1</v>
      </c>
      <c r="B62" s="30">
        <f>B44</f>
        <v>3</v>
      </c>
      <c r="C62" s="132" t="s">
        <v>4</v>
      </c>
      <c r="D62" s="133"/>
      <c r="E62" s="31"/>
      <c r="F62" s="32">
        <f>F51+F61</f>
        <v>1220</v>
      </c>
      <c r="G62" s="32">
        <f t="shared" ref="G62" si="19">G51+G61</f>
        <v>45.959999999999994</v>
      </c>
      <c r="H62" s="32">
        <f t="shared" ref="H62" si="20">H51+H61</f>
        <v>52.64</v>
      </c>
      <c r="I62" s="32">
        <f t="shared" ref="I62" si="21">I51+I61</f>
        <v>171.51</v>
      </c>
      <c r="J62" s="32">
        <f t="shared" ref="J62" si="22">J51+J61</f>
        <v>1308.54</v>
      </c>
      <c r="K62" s="32"/>
      <c r="L62" s="32">
        <v>200</v>
      </c>
    </row>
    <row r="63" spans="1:12" ht="14.5">
      <c r="A63" s="20">
        <v>1</v>
      </c>
      <c r="B63" s="21">
        <v>4</v>
      </c>
      <c r="C63" s="22" t="s">
        <v>20</v>
      </c>
      <c r="D63" s="5" t="s">
        <v>21</v>
      </c>
      <c r="E63" s="51" t="s">
        <v>47</v>
      </c>
      <c r="F63" s="66">
        <v>180</v>
      </c>
      <c r="G63" s="70">
        <v>8.42</v>
      </c>
      <c r="H63" s="70">
        <v>19.149999999999999</v>
      </c>
      <c r="I63" s="70">
        <v>34.4</v>
      </c>
      <c r="J63" s="109">
        <v>264.89999999999998</v>
      </c>
      <c r="K63" s="40">
        <v>204</v>
      </c>
      <c r="L63" s="39"/>
    </row>
    <row r="64" spans="1:12" ht="14.5">
      <c r="A64" s="23"/>
      <c r="B64" s="15"/>
      <c r="C64" s="11"/>
      <c r="D64" s="7" t="s">
        <v>22</v>
      </c>
      <c r="E64" s="51" t="s">
        <v>49</v>
      </c>
      <c r="F64" s="42">
        <v>200</v>
      </c>
      <c r="G64" s="85">
        <v>0.12</v>
      </c>
      <c r="H64" s="85">
        <v>0.02</v>
      </c>
      <c r="I64" s="85">
        <v>7</v>
      </c>
      <c r="J64" s="84">
        <v>28.6</v>
      </c>
      <c r="K64" s="43">
        <v>376</v>
      </c>
      <c r="L64" s="42"/>
    </row>
    <row r="65" spans="1:12" ht="14.5">
      <c r="A65" s="23"/>
      <c r="B65" s="15"/>
      <c r="C65" s="11"/>
      <c r="D65" s="7" t="s">
        <v>48</v>
      </c>
      <c r="E65" s="51" t="s">
        <v>41</v>
      </c>
      <c r="F65" s="66">
        <v>50</v>
      </c>
      <c r="G65" s="84">
        <v>3.7</v>
      </c>
      <c r="H65" s="84">
        <v>1.4</v>
      </c>
      <c r="I65" s="84">
        <v>25.85</v>
      </c>
      <c r="J65" s="85">
        <v>143</v>
      </c>
      <c r="K65" s="43" t="s">
        <v>45</v>
      </c>
      <c r="L65" s="42"/>
    </row>
    <row r="66" spans="1:12" ht="14.5">
      <c r="A66" s="23"/>
      <c r="B66" s="15"/>
      <c r="C66" s="11"/>
      <c r="D66" s="7" t="s">
        <v>24</v>
      </c>
      <c r="E66" s="51" t="s">
        <v>46</v>
      </c>
      <c r="F66" s="54">
        <v>100</v>
      </c>
      <c r="G66" s="85">
        <v>0.4</v>
      </c>
      <c r="H66" s="85">
        <v>0.4</v>
      </c>
      <c r="I66" s="85">
        <v>9.8000000000000007</v>
      </c>
      <c r="J66" s="84">
        <v>47</v>
      </c>
      <c r="K66" s="43">
        <v>338</v>
      </c>
      <c r="L66" s="42"/>
    </row>
    <row r="67" spans="1:12" ht="14.5">
      <c r="A67" s="23"/>
      <c r="B67" s="15"/>
      <c r="C67" s="11"/>
      <c r="D67" s="7"/>
      <c r="E67" s="51"/>
      <c r="F67" s="54"/>
      <c r="G67" s="74"/>
      <c r="H67" s="74"/>
      <c r="I67" s="74"/>
      <c r="J67" s="85"/>
      <c r="K67" s="43"/>
      <c r="L67" s="42"/>
    </row>
    <row r="68" spans="1:12" ht="14.5">
      <c r="A68" s="23"/>
      <c r="B68" s="15"/>
      <c r="C68" s="11"/>
      <c r="D68" s="6"/>
      <c r="E68" s="51"/>
      <c r="F68" s="54"/>
      <c r="G68" s="66"/>
      <c r="H68" s="66"/>
      <c r="I68" s="67"/>
      <c r="J68" s="54"/>
      <c r="K68" s="43"/>
      <c r="L68" s="42"/>
    </row>
    <row r="69" spans="1:12" ht="14.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:J70" si="23">SUM(G63:G69)</f>
        <v>12.639999999999999</v>
      </c>
      <c r="H70" s="19">
        <f t="shared" si="23"/>
        <v>20.969999999999995</v>
      </c>
      <c r="I70" s="19">
        <f t="shared" si="23"/>
        <v>77.05</v>
      </c>
      <c r="J70" s="19">
        <f t="shared" si="23"/>
        <v>483.5</v>
      </c>
      <c r="K70" s="25"/>
      <c r="L70" s="19">
        <v>95</v>
      </c>
    </row>
    <row r="71" spans="1:12" ht="14.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86" t="s">
        <v>76</v>
      </c>
      <c r="F71" s="92">
        <v>60</v>
      </c>
      <c r="G71" s="106">
        <v>0.65</v>
      </c>
      <c r="H71" s="106">
        <v>3.6</v>
      </c>
      <c r="I71" s="106">
        <v>6.7</v>
      </c>
      <c r="J71" s="106">
        <v>62.34</v>
      </c>
      <c r="K71" s="92">
        <v>52</v>
      </c>
      <c r="L71" s="42"/>
    </row>
    <row r="72" spans="1:12" ht="14.5">
      <c r="A72" s="23"/>
      <c r="B72" s="15"/>
      <c r="C72" s="11"/>
      <c r="D72" s="7" t="s">
        <v>27</v>
      </c>
      <c r="E72" s="86" t="s">
        <v>77</v>
      </c>
      <c r="F72" s="92">
        <v>200</v>
      </c>
      <c r="G72" s="92">
        <v>2.2999999999999998</v>
      </c>
      <c r="H72" s="92">
        <v>4.2</v>
      </c>
      <c r="I72" s="92">
        <v>9.6</v>
      </c>
      <c r="J72" s="92">
        <v>113.8</v>
      </c>
      <c r="K72" s="92">
        <v>96</v>
      </c>
      <c r="L72" s="42"/>
    </row>
    <row r="73" spans="1:12" ht="14.5">
      <c r="A73" s="23"/>
      <c r="B73" s="15"/>
      <c r="C73" s="11"/>
      <c r="D73" s="7" t="s">
        <v>28</v>
      </c>
      <c r="E73" s="86" t="s">
        <v>78</v>
      </c>
      <c r="F73" s="92">
        <v>90</v>
      </c>
      <c r="G73" s="92">
        <v>8.6999999999999993</v>
      </c>
      <c r="H73" s="92">
        <v>11.2</v>
      </c>
      <c r="I73" s="92">
        <v>8.6999999999999993</v>
      </c>
      <c r="J73" s="92">
        <v>171.9</v>
      </c>
      <c r="K73" s="92">
        <v>297</v>
      </c>
      <c r="L73" s="42"/>
    </row>
    <row r="74" spans="1:12" ht="14.5">
      <c r="A74" s="23"/>
      <c r="B74" s="15"/>
      <c r="C74" s="11"/>
      <c r="D74" s="7" t="s">
        <v>29</v>
      </c>
      <c r="E74" s="86" t="s">
        <v>79</v>
      </c>
      <c r="F74" s="89">
        <v>150</v>
      </c>
      <c r="G74" s="84">
        <v>3.65</v>
      </c>
      <c r="H74" s="84">
        <v>5.37</v>
      </c>
      <c r="I74" s="84">
        <v>36.68</v>
      </c>
      <c r="J74" s="84">
        <v>209.7</v>
      </c>
      <c r="K74" s="92">
        <v>304</v>
      </c>
      <c r="L74" s="42"/>
    </row>
    <row r="75" spans="1:12" ht="14.5">
      <c r="A75" s="23"/>
      <c r="B75" s="15"/>
      <c r="C75" s="11"/>
      <c r="D75" s="7" t="s">
        <v>30</v>
      </c>
      <c r="E75" s="86" t="s">
        <v>68</v>
      </c>
      <c r="F75" s="92">
        <v>180</v>
      </c>
      <c r="G75" s="107">
        <v>0.14000000000000001</v>
      </c>
      <c r="H75" s="107">
        <v>0.14000000000000001</v>
      </c>
      <c r="I75" s="107">
        <v>25.1</v>
      </c>
      <c r="J75" s="107">
        <v>103.14</v>
      </c>
      <c r="K75" s="92">
        <v>342</v>
      </c>
      <c r="L75" s="42"/>
    </row>
    <row r="76" spans="1:12" ht="14.5">
      <c r="A76" s="23"/>
      <c r="B76" s="15"/>
      <c r="C76" s="11"/>
      <c r="D76" s="7" t="s">
        <v>31</v>
      </c>
      <c r="E76" s="93" t="s">
        <v>59</v>
      </c>
      <c r="F76" s="87">
        <v>20</v>
      </c>
      <c r="G76" s="84">
        <v>1.58</v>
      </c>
      <c r="H76" s="84">
        <v>0.2</v>
      </c>
      <c r="I76" s="84">
        <v>9.66</v>
      </c>
      <c r="J76" s="84">
        <v>46.76</v>
      </c>
      <c r="K76" s="84" t="s">
        <v>40</v>
      </c>
      <c r="L76" s="42"/>
    </row>
    <row r="77" spans="1:12" ht="14.5">
      <c r="A77" s="23"/>
      <c r="B77" s="15"/>
      <c r="C77" s="11"/>
      <c r="D77" s="7" t="s">
        <v>32</v>
      </c>
      <c r="E77" s="93" t="s">
        <v>60</v>
      </c>
      <c r="F77" s="87">
        <v>20</v>
      </c>
      <c r="G77" s="84">
        <v>0.9</v>
      </c>
      <c r="H77" s="84">
        <v>0.3</v>
      </c>
      <c r="I77" s="84">
        <v>5.2</v>
      </c>
      <c r="J77" s="84">
        <v>28</v>
      </c>
      <c r="K77" s="84" t="s">
        <v>40</v>
      </c>
      <c r="L77" s="42"/>
    </row>
    <row r="78" spans="1:12" ht="14.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24">SUM(G71:G79)</f>
        <v>17.919999999999998</v>
      </c>
      <c r="H80" s="19">
        <f t="shared" ref="H80" si="25">SUM(H71:H79)</f>
        <v>25.01</v>
      </c>
      <c r="I80" s="19">
        <f t="shared" ref="I80" si="26">SUM(I71:I79)</f>
        <v>101.64</v>
      </c>
      <c r="J80" s="19">
        <f t="shared" ref="J80" si="27">SUM(J71:J79)</f>
        <v>735.64</v>
      </c>
      <c r="K80" s="25"/>
      <c r="L80" s="19">
        <v>105</v>
      </c>
    </row>
    <row r="81" spans="1:12" ht="15.75" customHeight="1" thickBot="1">
      <c r="A81" s="29">
        <f>A63</f>
        <v>1</v>
      </c>
      <c r="B81" s="30">
        <f>B63</f>
        <v>4</v>
      </c>
      <c r="C81" s="132" t="s">
        <v>4</v>
      </c>
      <c r="D81" s="133"/>
      <c r="E81" s="55"/>
      <c r="F81" s="56">
        <f>F70+F80</f>
        <v>1250</v>
      </c>
      <c r="G81" s="32">
        <f t="shared" ref="G81" si="28">G70+G80</f>
        <v>30.559999999999995</v>
      </c>
      <c r="H81" s="32">
        <f t="shared" ref="H81" si="29">H70+H80</f>
        <v>45.98</v>
      </c>
      <c r="I81" s="32">
        <f t="shared" ref="I81" si="30">I70+I80</f>
        <v>178.69</v>
      </c>
      <c r="J81" s="32">
        <f t="shared" ref="J81" si="31">J70+J80</f>
        <v>1219.1399999999999</v>
      </c>
      <c r="K81" s="32"/>
      <c r="L81" s="32">
        <v>200</v>
      </c>
    </row>
    <row r="82" spans="1:12" ht="15.5">
      <c r="A82" s="20">
        <v>1</v>
      </c>
      <c r="B82" s="21">
        <v>5</v>
      </c>
      <c r="C82" s="22" t="s">
        <v>20</v>
      </c>
      <c r="D82" s="5" t="s">
        <v>21</v>
      </c>
      <c r="E82" s="80" t="s">
        <v>80</v>
      </c>
      <c r="F82" s="81">
        <v>250</v>
      </c>
      <c r="G82" s="84">
        <v>6.9</v>
      </c>
      <c r="H82" s="84">
        <v>12.7</v>
      </c>
      <c r="I82" s="84">
        <v>49.4</v>
      </c>
      <c r="J82" s="84">
        <v>340.9</v>
      </c>
      <c r="K82" s="40">
        <v>175</v>
      </c>
      <c r="L82" s="39"/>
    </row>
    <row r="83" spans="1:12" ht="15.5">
      <c r="A83" s="23"/>
      <c r="B83" s="15"/>
      <c r="C83" s="11"/>
      <c r="D83" s="7" t="s">
        <v>22</v>
      </c>
      <c r="E83" s="80" t="s">
        <v>81</v>
      </c>
      <c r="F83" s="81">
        <v>200</v>
      </c>
      <c r="G83" s="85">
        <v>6.5</v>
      </c>
      <c r="H83" s="85">
        <v>1.3</v>
      </c>
      <c r="I83" s="85">
        <v>19</v>
      </c>
      <c r="J83" s="85">
        <v>94.7</v>
      </c>
      <c r="K83" s="43">
        <v>376</v>
      </c>
      <c r="L83" s="42"/>
    </row>
    <row r="84" spans="1:12" ht="15.5">
      <c r="A84" s="23"/>
      <c r="B84" s="15"/>
      <c r="C84" s="11"/>
      <c r="D84" s="7" t="s">
        <v>23</v>
      </c>
      <c r="E84" s="80" t="s">
        <v>41</v>
      </c>
      <c r="F84" s="81">
        <v>50</v>
      </c>
      <c r="G84" s="84">
        <v>3.7</v>
      </c>
      <c r="H84" s="84">
        <v>1.4</v>
      </c>
      <c r="I84" s="84">
        <v>25.85</v>
      </c>
      <c r="J84" s="84">
        <v>143</v>
      </c>
      <c r="K84" s="43" t="s">
        <v>45</v>
      </c>
      <c r="L84" s="42"/>
    </row>
    <row r="85" spans="1:12" ht="14.5">
      <c r="A85" s="23"/>
      <c r="B85" s="15"/>
      <c r="C85" s="11"/>
      <c r="D85" s="7"/>
      <c r="E85" s="51"/>
      <c r="F85" s="66"/>
      <c r="G85" s="70"/>
      <c r="H85" s="70"/>
      <c r="I85" s="71"/>
      <c r="J85" s="74"/>
      <c r="K85" s="43"/>
      <c r="L85" s="42"/>
    </row>
    <row r="86" spans="1:12" ht="14.5">
      <c r="A86" s="23"/>
      <c r="B86" s="15"/>
      <c r="C86" s="11"/>
      <c r="D86" s="7"/>
      <c r="E86" s="51"/>
      <c r="F86" s="54"/>
      <c r="G86" s="74"/>
      <c r="H86" s="74"/>
      <c r="I86" s="74"/>
      <c r="J86" s="74"/>
      <c r="K86" s="43"/>
      <c r="L86" s="42"/>
    </row>
    <row r="87" spans="1:12" ht="14.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5">
      <c r="A89" s="24"/>
      <c r="B89" s="17"/>
      <c r="C89" s="8"/>
      <c r="D89" s="18" t="s">
        <v>33</v>
      </c>
      <c r="E89" s="9"/>
      <c r="F89" s="19">
        <v>500</v>
      </c>
      <c r="G89" s="19">
        <v>17.100000000000001</v>
      </c>
      <c r="H89" s="19">
        <v>15.4</v>
      </c>
      <c r="I89" s="19">
        <v>94.25</v>
      </c>
      <c r="J89" s="19">
        <v>578.6</v>
      </c>
      <c r="K89" s="25"/>
      <c r="L89" s="19">
        <v>95</v>
      </c>
    </row>
    <row r="90" spans="1:12" ht="14.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86" t="s">
        <v>55</v>
      </c>
      <c r="F90" s="87">
        <v>60</v>
      </c>
      <c r="G90" s="96">
        <v>0.7</v>
      </c>
      <c r="H90" s="96">
        <v>0.06</v>
      </c>
      <c r="I90" s="96">
        <v>6.9</v>
      </c>
      <c r="J90" s="96">
        <v>49.02</v>
      </c>
      <c r="K90" s="43">
        <v>42</v>
      </c>
      <c r="L90" s="42"/>
    </row>
    <row r="91" spans="1:12" ht="14.5">
      <c r="A91" s="23"/>
      <c r="B91" s="15"/>
      <c r="C91" s="11"/>
      <c r="D91" s="7" t="s">
        <v>27</v>
      </c>
      <c r="E91" s="86" t="s">
        <v>83</v>
      </c>
      <c r="F91" s="92">
        <v>200</v>
      </c>
      <c r="G91" s="106">
        <v>2.08</v>
      </c>
      <c r="H91" s="106">
        <v>4.0999999999999996</v>
      </c>
      <c r="I91" s="106">
        <v>8.6999999999999993</v>
      </c>
      <c r="J91" s="106">
        <v>116</v>
      </c>
      <c r="K91" s="43">
        <v>82</v>
      </c>
      <c r="L91" s="42"/>
    </row>
    <row r="92" spans="1:12" ht="14.5">
      <c r="A92" s="23"/>
      <c r="B92" s="15"/>
      <c r="C92" s="11"/>
      <c r="D92" s="7" t="s">
        <v>28</v>
      </c>
      <c r="E92" s="86" t="s">
        <v>84</v>
      </c>
      <c r="F92" s="92">
        <v>90</v>
      </c>
      <c r="G92" s="110">
        <v>8</v>
      </c>
      <c r="H92" s="110">
        <v>9.5</v>
      </c>
      <c r="I92" s="110">
        <v>13.5</v>
      </c>
      <c r="J92" s="129">
        <v>172.2</v>
      </c>
      <c r="K92" s="43">
        <v>234</v>
      </c>
      <c r="L92" s="42"/>
    </row>
    <row r="93" spans="1:12" ht="14.5">
      <c r="A93" s="23"/>
      <c r="B93" s="15"/>
      <c r="C93" s="11"/>
      <c r="D93" s="7" t="s">
        <v>29</v>
      </c>
      <c r="E93" s="86" t="s">
        <v>85</v>
      </c>
      <c r="F93" s="92">
        <v>150</v>
      </c>
      <c r="G93" s="98">
        <v>3.07</v>
      </c>
      <c r="H93" s="98">
        <v>4.8</v>
      </c>
      <c r="I93" s="98">
        <v>20.440000000000001</v>
      </c>
      <c r="J93" s="98">
        <v>137.25</v>
      </c>
      <c r="K93" s="43">
        <v>312</v>
      </c>
      <c r="L93" s="42"/>
    </row>
    <row r="94" spans="1:12" ht="14.5">
      <c r="A94" s="23"/>
      <c r="B94" s="15"/>
      <c r="C94" s="11"/>
      <c r="D94" s="7" t="s">
        <v>30</v>
      </c>
      <c r="E94" s="93" t="s">
        <v>58</v>
      </c>
      <c r="F94" s="84">
        <v>180</v>
      </c>
      <c r="G94" s="107">
        <v>1.04</v>
      </c>
      <c r="H94" s="107">
        <v>0.3</v>
      </c>
      <c r="I94" s="107">
        <v>42.5</v>
      </c>
      <c r="J94" s="107">
        <v>132.12</v>
      </c>
      <c r="K94" s="43">
        <v>349</v>
      </c>
      <c r="L94" s="42"/>
    </row>
    <row r="95" spans="1:12" ht="14.5">
      <c r="A95" s="23"/>
      <c r="B95" s="15"/>
      <c r="C95" s="11"/>
      <c r="D95" s="7" t="s">
        <v>48</v>
      </c>
      <c r="E95" s="86" t="s">
        <v>59</v>
      </c>
      <c r="F95" s="92">
        <v>30</v>
      </c>
      <c r="G95" s="84">
        <v>2.25</v>
      </c>
      <c r="H95" s="84">
        <v>0.84</v>
      </c>
      <c r="I95" s="84">
        <v>15.51</v>
      </c>
      <c r="J95" s="84">
        <v>70.14</v>
      </c>
      <c r="K95" s="43" t="s">
        <v>40</v>
      </c>
      <c r="L95" s="42"/>
    </row>
    <row r="96" spans="1:12" ht="14.5">
      <c r="A96" s="23"/>
      <c r="B96" s="15"/>
      <c r="C96" s="11"/>
      <c r="D96" s="7" t="s">
        <v>82</v>
      </c>
      <c r="E96" s="86" t="s">
        <v>60</v>
      </c>
      <c r="F96" s="92">
        <v>30</v>
      </c>
      <c r="G96" s="84">
        <v>1.4</v>
      </c>
      <c r="H96" s="84">
        <v>0.47</v>
      </c>
      <c r="I96" s="84">
        <v>7.8</v>
      </c>
      <c r="J96" s="84">
        <v>42</v>
      </c>
      <c r="K96" s="43" t="s">
        <v>40</v>
      </c>
      <c r="L96" s="42"/>
    </row>
    <row r="97" spans="1:12" ht="14.5">
      <c r="A97" s="23"/>
      <c r="B97" s="15"/>
      <c r="C97" s="11"/>
      <c r="D97" s="6"/>
      <c r="E97" s="6"/>
      <c r="F97" s="6"/>
      <c r="G97" s="6"/>
      <c r="H97" s="6"/>
      <c r="I97" s="6"/>
      <c r="J97" s="6"/>
      <c r="K97" s="6"/>
      <c r="L97" s="42"/>
    </row>
    <row r="98" spans="1:12" ht="14.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v>18.57</v>
      </c>
      <c r="H99" s="19">
        <v>20.04</v>
      </c>
      <c r="I99" s="19">
        <v>115.31</v>
      </c>
      <c r="J99" s="128">
        <v>718.78</v>
      </c>
      <c r="K99" s="25"/>
      <c r="L99" s="19">
        <v>105</v>
      </c>
    </row>
    <row r="100" spans="1:12" ht="15.75" customHeight="1" thickBot="1">
      <c r="A100" s="29">
        <f>A82</f>
        <v>1</v>
      </c>
      <c r="B100" s="30">
        <f>B82</f>
        <v>5</v>
      </c>
      <c r="C100" s="132" t="s">
        <v>4</v>
      </c>
      <c r="D100" s="133"/>
      <c r="E100" s="31"/>
      <c r="F100" s="32">
        <f>F89+F99</f>
        <v>1240</v>
      </c>
      <c r="G100" s="32">
        <f t="shared" ref="G100:J100" si="32">G89+G99</f>
        <v>35.67</v>
      </c>
      <c r="H100" s="32">
        <f t="shared" si="32"/>
        <v>35.44</v>
      </c>
      <c r="I100" s="32">
        <f t="shared" si="32"/>
        <v>209.56</v>
      </c>
      <c r="J100" s="32">
        <f t="shared" si="32"/>
        <v>1297.3800000000001</v>
      </c>
      <c r="K100" s="32"/>
      <c r="L100" s="32">
        <v>200</v>
      </c>
    </row>
    <row r="101" spans="1:12" ht="14.5">
      <c r="A101" s="20">
        <v>2</v>
      </c>
      <c r="B101" s="21">
        <v>1</v>
      </c>
      <c r="C101" s="22" t="s">
        <v>20</v>
      </c>
      <c r="D101" s="99" t="s">
        <v>21</v>
      </c>
      <c r="E101" s="111" t="s">
        <v>86</v>
      </c>
      <c r="F101" s="79">
        <v>210</v>
      </c>
      <c r="G101" s="82">
        <v>11.84</v>
      </c>
      <c r="H101" s="82">
        <v>11.48</v>
      </c>
      <c r="I101" s="83">
        <v>104.39</v>
      </c>
      <c r="J101" s="82">
        <v>570.5</v>
      </c>
      <c r="K101" s="77">
        <v>401</v>
      </c>
      <c r="L101" s="39"/>
    </row>
    <row r="102" spans="1:12" ht="15" thickBot="1">
      <c r="A102" s="23"/>
      <c r="B102" s="15"/>
      <c r="C102" s="11"/>
      <c r="D102" s="95" t="s">
        <v>22</v>
      </c>
      <c r="E102" s="102" t="s">
        <v>87</v>
      </c>
      <c r="F102" s="103">
        <v>200</v>
      </c>
      <c r="G102" s="104">
        <v>0.13</v>
      </c>
      <c r="H102" s="104">
        <v>0.02</v>
      </c>
      <c r="I102" s="104">
        <v>9.9</v>
      </c>
      <c r="J102" s="104">
        <v>29.5</v>
      </c>
      <c r="K102" s="43">
        <v>377</v>
      </c>
      <c r="L102" s="42"/>
    </row>
    <row r="103" spans="1:12" ht="15" thickBot="1">
      <c r="A103" s="23"/>
      <c r="B103" s="15"/>
      <c r="C103" s="11"/>
      <c r="D103" s="100" t="s">
        <v>24</v>
      </c>
      <c r="E103" s="102" t="s">
        <v>46</v>
      </c>
      <c r="F103" s="103">
        <v>100</v>
      </c>
      <c r="G103" s="104">
        <v>0.4</v>
      </c>
      <c r="H103" s="104">
        <v>0.4</v>
      </c>
      <c r="I103" s="104">
        <v>9.8000000000000007</v>
      </c>
      <c r="J103" s="104">
        <v>47</v>
      </c>
      <c r="K103" s="77">
        <v>338</v>
      </c>
      <c r="L103" s="42"/>
    </row>
    <row r="104" spans="1:12" ht="14.5">
      <c r="A104" s="23"/>
      <c r="B104" s="15"/>
      <c r="C104" s="11"/>
      <c r="D104" s="100"/>
      <c r="E104" s="51"/>
      <c r="F104" s="54"/>
      <c r="G104" s="82"/>
      <c r="H104" s="82"/>
      <c r="I104" s="83"/>
      <c r="J104" s="105"/>
      <c r="K104" s="77"/>
      <c r="L104" s="42"/>
    </row>
    <row r="105" spans="1:12" ht="15" thickBot="1">
      <c r="A105" s="23"/>
      <c r="B105" s="15"/>
      <c r="C105" s="11"/>
      <c r="D105" s="95"/>
      <c r="E105" s="51"/>
      <c r="F105" s="66"/>
      <c r="G105" s="42"/>
      <c r="H105" s="42"/>
      <c r="I105" s="42"/>
      <c r="J105" s="42"/>
      <c r="K105" s="43"/>
      <c r="L105" s="42"/>
    </row>
    <row r="106" spans="1:12" ht="14.5">
      <c r="A106" s="23"/>
      <c r="B106" s="15"/>
      <c r="C106" s="11"/>
      <c r="D106" s="68"/>
      <c r="E106" s="41"/>
      <c r="F106" s="42"/>
      <c r="G106" s="42"/>
      <c r="H106" s="42"/>
      <c r="I106" s="42"/>
      <c r="J106" s="54"/>
      <c r="K106" s="43"/>
      <c r="L106" s="42"/>
    </row>
    <row r="107" spans="1:12" ht="14.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33">SUM(G101:G107)</f>
        <v>12.370000000000001</v>
      </c>
      <c r="H108" s="19">
        <f t="shared" si="33"/>
        <v>11.9</v>
      </c>
      <c r="I108" s="19">
        <f t="shared" si="33"/>
        <v>124.09</v>
      </c>
      <c r="J108" s="19">
        <f t="shared" si="33"/>
        <v>647</v>
      </c>
      <c r="K108" s="25"/>
      <c r="L108" s="19">
        <v>95</v>
      </c>
    </row>
    <row r="109" spans="1:12" ht="14.5">
      <c r="A109" s="26">
        <f>A101</f>
        <v>2</v>
      </c>
      <c r="B109" s="13">
        <f>B101</f>
        <v>1</v>
      </c>
      <c r="C109" s="10" t="s">
        <v>25</v>
      </c>
      <c r="D109" s="94" t="s">
        <v>26</v>
      </c>
      <c r="E109" s="52" t="s">
        <v>44</v>
      </c>
      <c r="F109" s="65">
        <v>60</v>
      </c>
      <c r="G109" s="106">
        <v>0.98</v>
      </c>
      <c r="H109" s="106">
        <v>2.5</v>
      </c>
      <c r="I109" s="106">
        <v>5.4</v>
      </c>
      <c r="J109" s="106">
        <v>47.93</v>
      </c>
      <c r="K109" s="43">
        <v>53</v>
      </c>
      <c r="L109" s="42"/>
    </row>
    <row r="110" spans="1:12" ht="14.5">
      <c r="A110" s="23"/>
      <c r="B110" s="15"/>
      <c r="C110" s="11"/>
      <c r="D110" s="95" t="s">
        <v>27</v>
      </c>
      <c r="E110" s="51" t="s">
        <v>88</v>
      </c>
      <c r="F110" s="66">
        <v>200</v>
      </c>
      <c r="G110" s="84">
        <v>5.49</v>
      </c>
      <c r="H110" s="84">
        <v>5.27</v>
      </c>
      <c r="I110" s="84">
        <v>16.54</v>
      </c>
      <c r="J110" s="84">
        <v>148.29</v>
      </c>
      <c r="K110" s="43">
        <v>102</v>
      </c>
      <c r="L110" s="42"/>
    </row>
    <row r="111" spans="1:12" ht="28">
      <c r="A111" s="23"/>
      <c r="B111" s="15"/>
      <c r="C111" s="11"/>
      <c r="D111" s="95" t="s">
        <v>28</v>
      </c>
      <c r="E111" s="86" t="s">
        <v>73</v>
      </c>
      <c r="F111" s="66">
        <v>90</v>
      </c>
      <c r="G111" s="92">
        <v>9.8000000000000007</v>
      </c>
      <c r="H111" s="92">
        <v>10.7</v>
      </c>
      <c r="I111" s="92">
        <v>11.34</v>
      </c>
      <c r="J111" s="92">
        <v>179.8</v>
      </c>
      <c r="K111" s="62">
        <v>294</v>
      </c>
      <c r="L111" s="42"/>
    </row>
    <row r="112" spans="1:12" ht="14.5">
      <c r="A112" s="23"/>
      <c r="B112" s="15"/>
      <c r="C112" s="11"/>
      <c r="D112" s="95" t="s">
        <v>29</v>
      </c>
      <c r="E112" s="51" t="s">
        <v>89</v>
      </c>
      <c r="F112" s="66">
        <v>150</v>
      </c>
      <c r="G112" s="92">
        <v>5.52</v>
      </c>
      <c r="H112" s="92">
        <v>4.5199999999999996</v>
      </c>
      <c r="I112" s="92">
        <v>26.45</v>
      </c>
      <c r="J112" s="92">
        <v>168.45</v>
      </c>
      <c r="K112" s="62">
        <v>309</v>
      </c>
      <c r="L112" s="42"/>
    </row>
    <row r="113" spans="1:12" ht="14.5">
      <c r="A113" s="23"/>
      <c r="B113" s="15"/>
      <c r="C113" s="11"/>
      <c r="D113" s="95" t="s">
        <v>30</v>
      </c>
      <c r="E113" s="51" t="s">
        <v>42</v>
      </c>
      <c r="F113" s="66">
        <v>180</v>
      </c>
      <c r="G113" s="107">
        <v>1.04</v>
      </c>
      <c r="H113" s="107">
        <v>0.3</v>
      </c>
      <c r="I113" s="107">
        <v>42.5</v>
      </c>
      <c r="J113" s="107">
        <v>132.12</v>
      </c>
      <c r="K113" s="43">
        <v>349</v>
      </c>
      <c r="L113" s="42"/>
    </row>
    <row r="114" spans="1:12" ht="14.5">
      <c r="A114" s="23"/>
      <c r="B114" s="15"/>
      <c r="C114" s="11"/>
      <c r="D114" s="95" t="s">
        <v>48</v>
      </c>
      <c r="E114" s="51" t="s">
        <v>90</v>
      </c>
      <c r="F114" s="66">
        <v>20</v>
      </c>
      <c r="G114" s="84">
        <v>1.58</v>
      </c>
      <c r="H114" s="84">
        <v>0.2</v>
      </c>
      <c r="I114" s="84">
        <v>9.66</v>
      </c>
      <c r="J114" s="84">
        <v>46.76</v>
      </c>
      <c r="K114" s="62" t="s">
        <v>45</v>
      </c>
      <c r="L114" s="42"/>
    </row>
    <row r="115" spans="1:12" ht="14.5">
      <c r="A115" s="23"/>
      <c r="B115" s="15"/>
      <c r="C115" s="11"/>
      <c r="D115" s="95" t="s">
        <v>32</v>
      </c>
      <c r="E115" s="51" t="s">
        <v>43</v>
      </c>
      <c r="F115" s="66">
        <v>20</v>
      </c>
      <c r="G115" s="84">
        <v>0.9</v>
      </c>
      <c r="H115" s="84">
        <v>0.3</v>
      </c>
      <c r="I115" s="84">
        <v>5.2</v>
      </c>
      <c r="J115" s="84">
        <v>28</v>
      </c>
      <c r="K115" s="62" t="s">
        <v>45</v>
      </c>
      <c r="L115" s="42"/>
    </row>
    <row r="116" spans="1:12" ht="14.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62"/>
      <c r="L116" s="42"/>
    </row>
    <row r="117" spans="1:12" ht="14.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34">SUM(G109:G117)</f>
        <v>25.310000000000002</v>
      </c>
      <c r="H118" s="19">
        <f t="shared" si="34"/>
        <v>23.79</v>
      </c>
      <c r="I118" s="19">
        <f t="shared" si="34"/>
        <v>117.09</v>
      </c>
      <c r="J118" s="19">
        <f t="shared" si="34"/>
        <v>751.35</v>
      </c>
      <c r="K118" s="25"/>
      <c r="L118" s="19">
        <v>105</v>
      </c>
    </row>
    <row r="119" spans="1:12" ht="15" customHeight="1" thickBot="1">
      <c r="A119" s="29">
        <f>A101</f>
        <v>2</v>
      </c>
      <c r="B119" s="30">
        <f>B101</f>
        <v>1</v>
      </c>
      <c r="C119" s="132" t="s">
        <v>4</v>
      </c>
      <c r="D119" s="133"/>
      <c r="E119" s="31"/>
      <c r="F119" s="32">
        <f>F108+F118</f>
        <v>1230</v>
      </c>
      <c r="G119" s="32">
        <f t="shared" ref="G119:J119" si="35">G108+G118</f>
        <v>37.680000000000007</v>
      </c>
      <c r="H119" s="32">
        <f t="shared" si="35"/>
        <v>35.69</v>
      </c>
      <c r="I119" s="32">
        <f t="shared" si="35"/>
        <v>241.18</v>
      </c>
      <c r="J119" s="32">
        <f t="shared" si="35"/>
        <v>1398.35</v>
      </c>
      <c r="K119" s="32"/>
      <c r="L119" s="32">
        <v>200</v>
      </c>
    </row>
    <row r="120" spans="1:12" ht="16" thickBot="1">
      <c r="A120" s="14">
        <v>2</v>
      </c>
      <c r="B120" s="15">
        <v>2</v>
      </c>
      <c r="C120" s="22" t="s">
        <v>20</v>
      </c>
      <c r="D120" s="99" t="s">
        <v>21</v>
      </c>
      <c r="E120" s="113" t="s">
        <v>91</v>
      </c>
      <c r="F120" s="79">
        <v>250</v>
      </c>
      <c r="G120" s="115">
        <v>7.5</v>
      </c>
      <c r="H120" s="115">
        <v>13.6</v>
      </c>
      <c r="I120" s="85">
        <v>53.7</v>
      </c>
      <c r="J120" s="104">
        <v>367.5</v>
      </c>
      <c r="K120" s="115">
        <v>174</v>
      </c>
      <c r="L120" s="39"/>
    </row>
    <row r="121" spans="1:12" ht="16" thickBot="1">
      <c r="A121" s="14"/>
      <c r="B121" s="15"/>
      <c r="C121" s="11"/>
      <c r="D121" s="95" t="s">
        <v>22</v>
      </c>
      <c r="E121" s="80" t="s">
        <v>49</v>
      </c>
      <c r="F121" s="103">
        <v>200</v>
      </c>
      <c r="G121" s="85">
        <v>0.12</v>
      </c>
      <c r="H121" s="85">
        <v>0.02</v>
      </c>
      <c r="I121" s="85">
        <v>7</v>
      </c>
      <c r="J121" s="104">
        <v>28.6</v>
      </c>
      <c r="K121" s="84">
        <v>376</v>
      </c>
      <c r="L121" s="42"/>
    </row>
    <row r="122" spans="1:12" ht="15" thickBot="1">
      <c r="A122" s="14"/>
      <c r="B122" s="15"/>
      <c r="C122" s="11"/>
      <c r="D122" s="95" t="s">
        <v>48</v>
      </c>
      <c r="E122" s="102" t="s">
        <v>41</v>
      </c>
      <c r="F122" s="79">
        <v>50</v>
      </c>
      <c r="G122" s="84">
        <v>3.7</v>
      </c>
      <c r="H122" s="84">
        <v>1.4</v>
      </c>
      <c r="I122" s="84">
        <v>25.85</v>
      </c>
      <c r="J122" s="104">
        <v>143</v>
      </c>
      <c r="K122" s="85" t="s">
        <v>45</v>
      </c>
      <c r="L122" s="42"/>
    </row>
    <row r="123" spans="1:12" ht="15" thickBot="1">
      <c r="A123" s="14"/>
      <c r="B123" s="15"/>
      <c r="C123" s="11"/>
      <c r="D123" s="100"/>
      <c r="E123" s="111"/>
      <c r="F123" s="114"/>
      <c r="G123" s="104"/>
      <c r="H123" s="104"/>
      <c r="I123" s="104"/>
      <c r="J123" s="104"/>
      <c r="K123" s="77"/>
      <c r="L123" s="42"/>
    </row>
    <row r="124" spans="1:12" ht="15" thickBot="1">
      <c r="A124" s="14"/>
      <c r="B124" s="15"/>
      <c r="C124" s="11"/>
      <c r="D124" s="112"/>
      <c r="E124" s="52"/>
      <c r="F124" s="54"/>
      <c r="G124" s="54"/>
      <c r="H124" s="54"/>
      <c r="I124" s="63"/>
      <c r="J124" s="42"/>
      <c r="K124" s="43"/>
      <c r="L124" s="42"/>
    </row>
    <row r="125" spans="1:12" ht="14.5">
      <c r="A125" s="14"/>
      <c r="B125" s="15"/>
      <c r="C125" s="11"/>
      <c r="D125" s="6"/>
      <c r="E125" s="52"/>
      <c r="F125" s="42"/>
      <c r="G125" s="58"/>
      <c r="H125" s="58"/>
      <c r="I125" s="58"/>
      <c r="J125" s="42"/>
      <c r="K125" s="43"/>
      <c r="L125" s="42"/>
    </row>
    <row r="126" spans="1:12" ht="14.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6">SUM(G120:G126)</f>
        <v>11.32</v>
      </c>
      <c r="H127" s="19">
        <f t="shared" si="36"/>
        <v>15.02</v>
      </c>
      <c r="I127" s="19">
        <f t="shared" si="36"/>
        <v>86.550000000000011</v>
      </c>
      <c r="J127" s="19">
        <f t="shared" si="36"/>
        <v>539.1</v>
      </c>
      <c r="K127" s="25"/>
      <c r="L127" s="19">
        <v>95</v>
      </c>
    </row>
    <row r="128" spans="1:12" ht="14.5">
      <c r="A128" s="13">
        <f>A120</f>
        <v>2</v>
      </c>
      <c r="B128" s="13">
        <f>B120</f>
        <v>2</v>
      </c>
      <c r="C128" s="10" t="s">
        <v>25</v>
      </c>
      <c r="D128" s="94" t="s">
        <v>26</v>
      </c>
      <c r="E128" s="86" t="s">
        <v>55</v>
      </c>
      <c r="F128" s="87">
        <v>60</v>
      </c>
      <c r="G128" s="96">
        <v>0.7</v>
      </c>
      <c r="H128" s="96">
        <v>0.06</v>
      </c>
      <c r="I128" s="96">
        <v>6.9</v>
      </c>
      <c r="J128" s="96">
        <v>49.02</v>
      </c>
      <c r="K128" s="92" t="s">
        <v>61</v>
      </c>
      <c r="L128" s="42"/>
    </row>
    <row r="129" spans="1:12" ht="14.5">
      <c r="A129" s="14"/>
      <c r="B129" s="15"/>
      <c r="C129" s="11"/>
      <c r="D129" s="95" t="s">
        <v>27</v>
      </c>
      <c r="E129" s="86" t="s">
        <v>92</v>
      </c>
      <c r="F129" s="92">
        <v>200</v>
      </c>
      <c r="G129" s="92">
        <v>2.08</v>
      </c>
      <c r="H129" s="92">
        <v>4.0999999999999996</v>
      </c>
      <c r="I129" s="92">
        <v>8.6999999999999993</v>
      </c>
      <c r="J129" s="92">
        <v>111</v>
      </c>
      <c r="K129" s="92">
        <v>82</v>
      </c>
      <c r="L129" s="42"/>
    </row>
    <row r="130" spans="1:12" ht="14.5">
      <c r="A130" s="14"/>
      <c r="B130" s="15"/>
      <c r="C130" s="11"/>
      <c r="D130" s="95" t="s">
        <v>28</v>
      </c>
      <c r="E130" s="86" t="s">
        <v>66</v>
      </c>
      <c r="F130" s="92">
        <v>90</v>
      </c>
      <c r="G130" s="92">
        <v>14.1</v>
      </c>
      <c r="H130" s="92">
        <v>13.6</v>
      </c>
      <c r="I130" s="92">
        <v>13.2</v>
      </c>
      <c r="J130" s="92">
        <v>231.66</v>
      </c>
      <c r="K130" s="92">
        <v>278.10000000000002</v>
      </c>
      <c r="L130" s="42"/>
    </row>
    <row r="131" spans="1:12" ht="14.5">
      <c r="A131" s="14"/>
      <c r="B131" s="15"/>
      <c r="C131" s="11"/>
      <c r="D131" s="95" t="s">
        <v>29</v>
      </c>
      <c r="E131" s="86" t="s">
        <v>74</v>
      </c>
      <c r="F131" s="92">
        <v>150</v>
      </c>
      <c r="G131" s="92">
        <v>8.6</v>
      </c>
      <c r="H131" s="92">
        <v>6.09</v>
      </c>
      <c r="I131" s="92">
        <v>38.64</v>
      </c>
      <c r="J131" s="92">
        <v>243.8</v>
      </c>
      <c r="K131" s="92">
        <v>302</v>
      </c>
      <c r="L131" s="42"/>
    </row>
    <row r="132" spans="1:12" ht="14.5">
      <c r="A132" s="14"/>
      <c r="B132" s="15"/>
      <c r="C132" s="11"/>
      <c r="D132" s="95" t="s">
        <v>30</v>
      </c>
      <c r="E132" s="93" t="s">
        <v>68</v>
      </c>
      <c r="F132" s="84">
        <v>180</v>
      </c>
      <c r="G132" s="107">
        <v>0.14000000000000001</v>
      </c>
      <c r="H132" s="107">
        <v>0.14000000000000001</v>
      </c>
      <c r="I132" s="107">
        <v>25.1</v>
      </c>
      <c r="J132" s="107">
        <v>103.14</v>
      </c>
      <c r="K132" s="84">
        <v>342</v>
      </c>
      <c r="L132" s="42"/>
    </row>
    <row r="133" spans="1:12" ht="14.5">
      <c r="A133" s="14"/>
      <c r="B133" s="15"/>
      <c r="C133" s="11"/>
      <c r="D133" s="95" t="s">
        <v>31</v>
      </c>
      <c r="E133" s="93" t="s">
        <v>59</v>
      </c>
      <c r="F133" s="87">
        <v>20</v>
      </c>
      <c r="G133" s="84">
        <v>1.58</v>
      </c>
      <c r="H133" s="84">
        <v>0.2</v>
      </c>
      <c r="I133" s="84">
        <v>9.66</v>
      </c>
      <c r="J133" s="84">
        <v>46.76</v>
      </c>
      <c r="K133" s="84" t="s">
        <v>40</v>
      </c>
      <c r="L133" s="42"/>
    </row>
    <row r="134" spans="1:12" ht="14.5">
      <c r="A134" s="14"/>
      <c r="B134" s="15"/>
      <c r="C134" s="11"/>
      <c r="D134" s="95" t="s">
        <v>32</v>
      </c>
      <c r="E134" s="93" t="s">
        <v>60</v>
      </c>
      <c r="F134" s="87">
        <v>20</v>
      </c>
      <c r="G134" s="84">
        <v>0.9</v>
      </c>
      <c r="H134" s="84">
        <v>0.3</v>
      </c>
      <c r="I134" s="84">
        <v>5.2</v>
      </c>
      <c r="J134" s="84">
        <v>28</v>
      </c>
      <c r="K134" s="84" t="s">
        <v>40</v>
      </c>
      <c r="L134" s="42"/>
    </row>
    <row r="135" spans="1:12" ht="14.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37">SUM(G128:G136)</f>
        <v>28.099999999999994</v>
      </c>
      <c r="H137" s="19">
        <f t="shared" si="37"/>
        <v>24.49</v>
      </c>
      <c r="I137" s="19">
        <f t="shared" si="37"/>
        <v>107.39999999999999</v>
      </c>
      <c r="J137" s="19">
        <f t="shared" si="37"/>
        <v>813.38</v>
      </c>
      <c r="K137" s="25"/>
      <c r="L137" s="19">
        <v>105</v>
      </c>
    </row>
    <row r="138" spans="1:12" ht="15" customHeight="1" thickBot="1">
      <c r="A138" s="33">
        <f>A120</f>
        <v>2</v>
      </c>
      <c r="B138" s="33">
        <f>B120</f>
        <v>2</v>
      </c>
      <c r="C138" s="132" t="s">
        <v>4</v>
      </c>
      <c r="D138" s="133"/>
      <c r="E138" s="31"/>
      <c r="F138" s="32">
        <f>F127+F137</f>
        <v>1220</v>
      </c>
      <c r="G138" s="32">
        <f t="shared" ref="G138:J138" si="38">G127+G137</f>
        <v>39.419999999999995</v>
      </c>
      <c r="H138" s="32">
        <f t="shared" si="38"/>
        <v>39.51</v>
      </c>
      <c r="I138" s="32">
        <f t="shared" si="38"/>
        <v>193.95</v>
      </c>
      <c r="J138" s="32">
        <f t="shared" si="38"/>
        <v>1352.48</v>
      </c>
      <c r="K138" s="32"/>
      <c r="L138" s="32">
        <v>200</v>
      </c>
    </row>
    <row r="139" spans="1:12" ht="14.5">
      <c r="A139" s="20">
        <v>2</v>
      </c>
      <c r="B139" s="21">
        <v>3</v>
      </c>
      <c r="C139" s="22" t="s">
        <v>20</v>
      </c>
      <c r="D139" s="5" t="s">
        <v>21</v>
      </c>
      <c r="E139" s="50" t="s">
        <v>93</v>
      </c>
      <c r="F139" s="53">
        <v>210</v>
      </c>
      <c r="G139" s="117">
        <v>30.13</v>
      </c>
      <c r="H139" s="117">
        <v>12.8</v>
      </c>
      <c r="I139" s="119">
        <v>59.8</v>
      </c>
      <c r="J139" s="117">
        <v>431.5</v>
      </c>
      <c r="K139" s="64">
        <v>223</v>
      </c>
      <c r="L139" s="39"/>
    </row>
    <row r="140" spans="1:12" ht="14.5">
      <c r="A140" s="23"/>
      <c r="B140" s="15"/>
      <c r="C140" s="11"/>
      <c r="D140" s="7" t="s">
        <v>22</v>
      </c>
      <c r="E140" s="51" t="s">
        <v>94</v>
      </c>
      <c r="F140" s="54">
        <v>200</v>
      </c>
      <c r="G140" s="85">
        <v>0.13</v>
      </c>
      <c r="H140" s="85">
        <v>0.02</v>
      </c>
      <c r="I140" s="85">
        <v>9.9</v>
      </c>
      <c r="J140" s="85">
        <v>29.5</v>
      </c>
      <c r="K140" s="43">
        <v>377</v>
      </c>
      <c r="L140" s="42"/>
    </row>
    <row r="141" spans="1:12" ht="15" thickBot="1">
      <c r="A141" s="23"/>
      <c r="B141" s="15"/>
      <c r="C141" s="11"/>
      <c r="D141" s="7" t="s">
        <v>48</v>
      </c>
      <c r="E141" s="51" t="s">
        <v>95</v>
      </c>
      <c r="F141" s="54">
        <v>50</v>
      </c>
      <c r="G141" s="84">
        <v>3.75</v>
      </c>
      <c r="H141" s="84">
        <v>1.4</v>
      </c>
      <c r="I141" s="84">
        <v>25.85</v>
      </c>
      <c r="J141" s="84">
        <v>143</v>
      </c>
      <c r="K141" s="62" t="s">
        <v>45</v>
      </c>
      <c r="L141" s="42"/>
    </row>
    <row r="142" spans="1:12" ht="15.75" customHeight="1" thickBot="1">
      <c r="A142" s="23"/>
      <c r="B142" s="15"/>
      <c r="C142" s="11"/>
      <c r="D142" s="68" t="s">
        <v>51</v>
      </c>
      <c r="E142" s="116" t="s">
        <v>96</v>
      </c>
      <c r="F142" s="61">
        <v>40</v>
      </c>
      <c r="G142" s="84">
        <v>1.1200000000000001</v>
      </c>
      <c r="H142" s="84">
        <v>9.8000000000000007</v>
      </c>
      <c r="I142" s="84">
        <v>20.399999999999999</v>
      </c>
      <c r="J142" s="84">
        <v>185.6</v>
      </c>
      <c r="K142" s="64" t="s">
        <v>45</v>
      </c>
      <c r="L142" s="42"/>
    </row>
    <row r="143" spans="1:12" ht="15" thickBot="1">
      <c r="A143" s="23"/>
      <c r="B143" s="15"/>
      <c r="C143" s="11"/>
      <c r="D143" s="68"/>
      <c r="E143" s="116"/>
      <c r="F143" s="61"/>
      <c r="G143" s="117"/>
      <c r="H143" s="117"/>
      <c r="I143" s="119"/>
      <c r="J143" s="118"/>
      <c r="K143" s="64"/>
      <c r="L143" s="42"/>
    </row>
    <row r="144" spans="1:12" ht="14.5">
      <c r="A144" s="23"/>
      <c r="B144" s="15"/>
      <c r="C144" s="11"/>
      <c r="D144" s="6"/>
      <c r="E144" s="51"/>
      <c r="F144" s="54"/>
      <c r="G144" s="120"/>
      <c r="H144" s="120"/>
      <c r="I144" s="121"/>
      <c r="J144" s="54"/>
      <c r="K144" s="43"/>
      <c r="L144" s="42"/>
    </row>
    <row r="145" spans="1:12" ht="14.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9">SUM(G139:G145)</f>
        <v>35.129999999999995</v>
      </c>
      <c r="H146" s="19">
        <f t="shared" si="39"/>
        <v>24.020000000000003</v>
      </c>
      <c r="I146" s="19">
        <f t="shared" si="39"/>
        <v>115.95000000000002</v>
      </c>
      <c r="J146" s="19">
        <f t="shared" si="39"/>
        <v>789.6</v>
      </c>
      <c r="K146" s="25"/>
      <c r="L146" s="19">
        <v>95</v>
      </c>
    </row>
    <row r="147" spans="1:12" ht="14.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86" t="s">
        <v>71</v>
      </c>
      <c r="F147" s="92">
        <v>60</v>
      </c>
      <c r="G147" s="106">
        <v>7.0000000000000007E-2</v>
      </c>
      <c r="H147" s="106">
        <v>1.9</v>
      </c>
      <c r="I147" s="106">
        <v>3.9</v>
      </c>
      <c r="J147" s="106">
        <v>36.24</v>
      </c>
      <c r="K147" s="92" t="s">
        <v>75</v>
      </c>
      <c r="L147" s="42"/>
    </row>
    <row r="148" spans="1:12" ht="14.5">
      <c r="A148" s="23"/>
      <c r="B148" s="15"/>
      <c r="C148" s="11"/>
      <c r="D148" s="7" t="s">
        <v>27</v>
      </c>
      <c r="E148" s="122" t="s">
        <v>97</v>
      </c>
      <c r="F148" s="92">
        <v>200</v>
      </c>
      <c r="G148" s="92">
        <v>1.27</v>
      </c>
      <c r="H148" s="92">
        <v>3.99</v>
      </c>
      <c r="I148" s="92">
        <v>7.3</v>
      </c>
      <c r="J148" s="92">
        <v>76.2</v>
      </c>
      <c r="K148" s="92">
        <v>99</v>
      </c>
      <c r="L148" s="42"/>
    </row>
    <row r="149" spans="1:12" ht="14.5">
      <c r="A149" s="23"/>
      <c r="B149" s="15"/>
      <c r="C149" s="11"/>
      <c r="D149" s="7" t="s">
        <v>28</v>
      </c>
      <c r="E149" s="86" t="s">
        <v>98</v>
      </c>
      <c r="F149" s="92">
        <v>240</v>
      </c>
      <c r="G149" s="92">
        <v>16.86</v>
      </c>
      <c r="H149" s="92">
        <v>40.44</v>
      </c>
      <c r="I149" s="92">
        <v>22.68</v>
      </c>
      <c r="J149" s="92">
        <v>525.24</v>
      </c>
      <c r="K149" s="92">
        <v>259</v>
      </c>
      <c r="L149" s="42"/>
    </row>
    <row r="150" spans="1:12" ht="14.5">
      <c r="A150" s="23"/>
      <c r="B150" s="15"/>
      <c r="C150" s="11"/>
      <c r="D150" s="7" t="s">
        <v>30</v>
      </c>
      <c r="E150" s="93" t="s">
        <v>58</v>
      </c>
      <c r="F150" s="92">
        <v>200</v>
      </c>
      <c r="G150" s="107">
        <v>1.04</v>
      </c>
      <c r="H150" s="107">
        <v>0.3</v>
      </c>
      <c r="I150" s="107">
        <v>42.5</v>
      </c>
      <c r="J150" s="107">
        <v>132.12</v>
      </c>
      <c r="K150" s="84">
        <v>349</v>
      </c>
      <c r="L150" s="42"/>
    </row>
    <row r="151" spans="1:12" ht="14.5">
      <c r="A151" s="23"/>
      <c r="B151" s="15"/>
      <c r="C151" s="11"/>
      <c r="D151" s="7" t="s">
        <v>31</v>
      </c>
      <c r="E151" s="93" t="s">
        <v>59</v>
      </c>
      <c r="F151" s="87">
        <v>20</v>
      </c>
      <c r="G151" s="84">
        <v>1.58</v>
      </c>
      <c r="H151" s="84">
        <v>0.2</v>
      </c>
      <c r="I151" s="84">
        <v>9.66</v>
      </c>
      <c r="J151" s="84">
        <v>46.76</v>
      </c>
      <c r="K151" s="84" t="s">
        <v>40</v>
      </c>
      <c r="L151" s="42"/>
    </row>
    <row r="152" spans="1:12" ht="14.5">
      <c r="A152" s="23"/>
      <c r="B152" s="15"/>
      <c r="C152" s="11"/>
      <c r="D152" s="7" t="s">
        <v>32</v>
      </c>
      <c r="E152" s="93" t="s">
        <v>60</v>
      </c>
      <c r="F152" s="87">
        <v>20</v>
      </c>
      <c r="G152" s="84">
        <v>0.9</v>
      </c>
      <c r="H152" s="84">
        <v>0.3</v>
      </c>
      <c r="I152" s="84">
        <v>5.2</v>
      </c>
      <c r="J152" s="84">
        <v>28</v>
      </c>
      <c r="K152" s="84" t="s">
        <v>40</v>
      </c>
      <c r="L152" s="42"/>
    </row>
    <row r="153" spans="1:12" ht="14.5">
      <c r="A153" s="23"/>
      <c r="B153" s="15"/>
      <c r="C153" s="11"/>
      <c r="D153" s="7"/>
      <c r="E153" s="123"/>
      <c r="F153" s="124"/>
      <c r="G153" s="42"/>
      <c r="H153" s="42"/>
      <c r="I153" s="42"/>
      <c r="J153" s="42"/>
      <c r="K153" s="125"/>
      <c r="L153" s="42"/>
    </row>
    <row r="154" spans="1:12" ht="14.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5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40">SUM(G147:G155)</f>
        <v>21.72</v>
      </c>
      <c r="H156" s="19">
        <f t="shared" si="40"/>
        <v>47.129999999999995</v>
      </c>
      <c r="I156" s="19">
        <f t="shared" si="40"/>
        <v>91.24</v>
      </c>
      <c r="J156" s="19">
        <f t="shared" si="40"/>
        <v>844.56000000000006</v>
      </c>
      <c r="K156" s="25"/>
      <c r="L156" s="19">
        <v>105</v>
      </c>
    </row>
    <row r="157" spans="1:12" ht="15.75" customHeight="1" thickBot="1">
      <c r="A157" s="29">
        <f>A139</f>
        <v>2</v>
      </c>
      <c r="B157" s="30">
        <f>B139</f>
        <v>3</v>
      </c>
      <c r="C157" s="132" t="s">
        <v>4</v>
      </c>
      <c r="D157" s="133"/>
      <c r="E157" s="31"/>
      <c r="F157" s="32">
        <f>F146+F156</f>
        <v>1240</v>
      </c>
      <c r="G157" s="32">
        <f t="shared" ref="G157:J157" si="41">G146+G156</f>
        <v>56.849999999999994</v>
      </c>
      <c r="H157" s="32">
        <f t="shared" si="41"/>
        <v>71.150000000000006</v>
      </c>
      <c r="I157" s="32">
        <f t="shared" si="41"/>
        <v>207.19</v>
      </c>
      <c r="J157" s="32">
        <f t="shared" si="41"/>
        <v>1634.16</v>
      </c>
      <c r="K157" s="32"/>
      <c r="L157" s="32">
        <v>200</v>
      </c>
    </row>
    <row r="158" spans="1:12" ht="15.5">
      <c r="A158" s="20">
        <v>2</v>
      </c>
      <c r="B158" s="21">
        <v>4</v>
      </c>
      <c r="C158" s="22" t="s">
        <v>20</v>
      </c>
      <c r="D158" s="5" t="s">
        <v>21</v>
      </c>
      <c r="E158" s="78" t="s">
        <v>99</v>
      </c>
      <c r="F158" s="81">
        <v>220</v>
      </c>
      <c r="G158" s="84">
        <v>7.86</v>
      </c>
      <c r="H158" s="84">
        <v>10.06</v>
      </c>
      <c r="I158" s="84">
        <v>49.36</v>
      </c>
      <c r="J158" s="84">
        <v>320</v>
      </c>
      <c r="K158" s="64">
        <v>173</v>
      </c>
      <c r="L158" s="39"/>
    </row>
    <row r="159" spans="1:12" ht="15.5">
      <c r="A159" s="23"/>
      <c r="B159" s="15"/>
      <c r="C159" s="11"/>
      <c r="D159" s="7" t="s">
        <v>22</v>
      </c>
      <c r="E159" s="80" t="s">
        <v>49</v>
      </c>
      <c r="F159" s="81">
        <v>200</v>
      </c>
      <c r="G159" s="85">
        <v>0.12</v>
      </c>
      <c r="H159" s="85">
        <v>0.02</v>
      </c>
      <c r="I159" s="85">
        <v>7</v>
      </c>
      <c r="J159" s="85">
        <v>28.6</v>
      </c>
      <c r="K159" s="43">
        <v>376</v>
      </c>
      <c r="L159" s="42"/>
    </row>
    <row r="160" spans="1:12" ht="16" thickBot="1">
      <c r="A160" s="23"/>
      <c r="B160" s="15"/>
      <c r="C160" s="11"/>
      <c r="D160" s="7" t="s">
        <v>48</v>
      </c>
      <c r="E160" s="80" t="s">
        <v>41</v>
      </c>
      <c r="F160" s="81">
        <v>50</v>
      </c>
      <c r="G160" s="84">
        <v>3.7</v>
      </c>
      <c r="H160" s="84">
        <v>1.4</v>
      </c>
      <c r="I160" s="84">
        <v>25.85</v>
      </c>
      <c r="J160" s="84">
        <v>143</v>
      </c>
      <c r="K160" s="62" t="s">
        <v>45</v>
      </c>
      <c r="L160" s="42"/>
    </row>
    <row r="161" spans="1:12" ht="15.5">
      <c r="A161" s="23"/>
      <c r="B161" s="15"/>
      <c r="C161" s="11"/>
      <c r="D161" s="60" t="s">
        <v>24</v>
      </c>
      <c r="E161" s="80" t="s">
        <v>54</v>
      </c>
      <c r="F161" s="81">
        <v>100</v>
      </c>
      <c r="G161" s="85">
        <v>0.4</v>
      </c>
      <c r="H161" s="85">
        <v>0.4</v>
      </c>
      <c r="I161" s="85">
        <v>9.8000000000000007</v>
      </c>
      <c r="J161" s="85">
        <v>47</v>
      </c>
      <c r="K161" s="64">
        <v>338</v>
      </c>
      <c r="L161" s="42"/>
    </row>
    <row r="162" spans="1:12" ht="15" thickBot="1">
      <c r="A162" s="23"/>
      <c r="B162" s="15"/>
      <c r="C162" s="11"/>
      <c r="D162" s="7"/>
      <c r="E162" s="116"/>
      <c r="F162" s="61"/>
      <c r="G162" s="74"/>
      <c r="H162" s="74"/>
      <c r="I162" s="74"/>
      <c r="J162" s="74"/>
      <c r="K162" s="43"/>
      <c r="L162" s="42"/>
    </row>
    <row r="163" spans="1:12" ht="14.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42">SUM(G158:G164)</f>
        <v>12.08</v>
      </c>
      <c r="H165" s="19">
        <f t="shared" si="42"/>
        <v>11.88</v>
      </c>
      <c r="I165" s="19">
        <f t="shared" si="42"/>
        <v>92.01</v>
      </c>
      <c r="J165" s="19">
        <f t="shared" si="42"/>
        <v>538.6</v>
      </c>
      <c r="K165" s="25"/>
      <c r="L165" s="19">
        <v>95</v>
      </c>
    </row>
    <row r="166" spans="1:12" ht="14.5">
      <c r="A166" s="26">
        <f>A158</f>
        <v>2</v>
      </c>
      <c r="B166" s="13">
        <f>B158</f>
        <v>4</v>
      </c>
      <c r="C166" s="10" t="s">
        <v>25</v>
      </c>
      <c r="D166" s="8" t="s">
        <v>26</v>
      </c>
      <c r="E166" s="86" t="s">
        <v>100</v>
      </c>
      <c r="F166" s="92">
        <v>60</v>
      </c>
      <c r="G166" s="92">
        <v>0.84</v>
      </c>
      <c r="H166" s="92">
        <v>6.02</v>
      </c>
      <c r="I166" s="92">
        <v>4.4000000000000004</v>
      </c>
      <c r="J166" s="92">
        <v>75.06</v>
      </c>
      <c r="K166" s="126">
        <v>67</v>
      </c>
      <c r="L166" s="42"/>
    </row>
    <row r="167" spans="1:12" ht="14.5">
      <c r="A167" s="23"/>
      <c r="B167" s="15"/>
      <c r="C167" s="11"/>
      <c r="D167" s="7" t="s">
        <v>27</v>
      </c>
      <c r="E167" s="86" t="s">
        <v>101</v>
      </c>
      <c r="F167" s="92">
        <v>200</v>
      </c>
      <c r="G167" s="92">
        <v>2.2999999999999998</v>
      </c>
      <c r="H167" s="92">
        <v>4.2</v>
      </c>
      <c r="I167" s="92">
        <v>9.6</v>
      </c>
      <c r="J167" s="92">
        <v>113.8</v>
      </c>
      <c r="K167" s="62">
        <v>96</v>
      </c>
      <c r="L167" s="42"/>
    </row>
    <row r="168" spans="1:12" ht="14.5">
      <c r="A168" s="23"/>
      <c r="B168" s="15"/>
      <c r="C168" s="11"/>
      <c r="D168" s="7" t="s">
        <v>28</v>
      </c>
      <c r="E168" s="86" t="s">
        <v>102</v>
      </c>
      <c r="F168" s="92">
        <v>240</v>
      </c>
      <c r="G168" s="92">
        <v>20.28</v>
      </c>
      <c r="H168" s="92">
        <v>12.6</v>
      </c>
      <c r="I168" s="92">
        <v>42.84</v>
      </c>
      <c r="J168" s="92">
        <v>366.36</v>
      </c>
      <c r="K168" s="62">
        <v>291</v>
      </c>
      <c r="L168" s="42"/>
    </row>
    <row r="169" spans="1:12" ht="14.5">
      <c r="A169" s="23"/>
      <c r="B169" s="15"/>
      <c r="C169" s="11"/>
      <c r="D169" s="7" t="s">
        <v>30</v>
      </c>
      <c r="E169" s="86" t="s">
        <v>68</v>
      </c>
      <c r="F169" s="92">
        <v>180</v>
      </c>
      <c r="G169" s="107">
        <v>0.14000000000000001</v>
      </c>
      <c r="H169" s="107">
        <v>0.14000000000000001</v>
      </c>
      <c r="I169" s="107">
        <v>25.1</v>
      </c>
      <c r="J169" s="107">
        <v>103.14</v>
      </c>
      <c r="K169" s="62">
        <v>342</v>
      </c>
      <c r="L169" s="42"/>
    </row>
    <row r="170" spans="1:12" ht="14.5">
      <c r="A170" s="23"/>
      <c r="B170" s="15"/>
      <c r="C170" s="11"/>
      <c r="D170" s="7" t="s">
        <v>31</v>
      </c>
      <c r="E170" s="86" t="s">
        <v>59</v>
      </c>
      <c r="F170" s="92">
        <v>30</v>
      </c>
      <c r="G170" s="84">
        <v>2.25</v>
      </c>
      <c r="H170" s="84">
        <v>0.84</v>
      </c>
      <c r="I170" s="84">
        <v>15.51</v>
      </c>
      <c r="J170" s="84">
        <v>70.14</v>
      </c>
      <c r="K170" s="43" t="s">
        <v>45</v>
      </c>
      <c r="L170" s="42"/>
    </row>
    <row r="171" spans="1:12" ht="14.5">
      <c r="A171" s="23"/>
      <c r="B171" s="15"/>
      <c r="C171" s="11"/>
      <c r="D171" s="7" t="s">
        <v>32</v>
      </c>
      <c r="E171" s="86" t="s">
        <v>60</v>
      </c>
      <c r="F171" s="92">
        <v>30</v>
      </c>
      <c r="G171" s="84">
        <v>1.4</v>
      </c>
      <c r="H171" s="84">
        <v>0.47</v>
      </c>
      <c r="I171" s="84">
        <v>7.8</v>
      </c>
      <c r="J171" s="84">
        <v>42</v>
      </c>
      <c r="K171" s="62" t="s">
        <v>45</v>
      </c>
      <c r="L171" s="42"/>
    </row>
    <row r="172" spans="1:12" ht="14.5">
      <c r="A172" s="23"/>
      <c r="B172" s="15"/>
      <c r="C172" s="11"/>
      <c r="D172" s="7" t="s">
        <v>32</v>
      </c>
      <c r="E172" s="51"/>
      <c r="F172" s="54"/>
      <c r="G172" s="75"/>
      <c r="H172" s="75"/>
      <c r="I172" s="76"/>
      <c r="J172" s="75"/>
      <c r="K172" s="43"/>
      <c r="L172" s="42"/>
    </row>
    <row r="173" spans="1:12" ht="14.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43">SUM(G166:G174)</f>
        <v>27.21</v>
      </c>
      <c r="H175" s="19">
        <f t="shared" si="43"/>
        <v>24.27</v>
      </c>
      <c r="I175" s="19">
        <f t="shared" si="43"/>
        <v>105.25</v>
      </c>
      <c r="J175" s="19">
        <f t="shared" si="43"/>
        <v>770.5</v>
      </c>
      <c r="K175" s="25"/>
      <c r="L175" s="19">
        <v>105</v>
      </c>
    </row>
    <row r="176" spans="1:12" ht="15" customHeight="1" thickBot="1">
      <c r="A176" s="29">
        <f>A158</f>
        <v>2</v>
      </c>
      <c r="B176" s="30">
        <f>B158</f>
        <v>4</v>
      </c>
      <c r="C176" s="132" t="s">
        <v>4</v>
      </c>
      <c r="D176" s="133"/>
      <c r="E176" s="31"/>
      <c r="F176" s="32">
        <f>F165+F175</f>
        <v>1310</v>
      </c>
      <c r="G176" s="32">
        <f t="shared" ref="G176:J176" si="44">G165+G175</f>
        <v>39.29</v>
      </c>
      <c r="H176" s="32">
        <f t="shared" si="44"/>
        <v>36.15</v>
      </c>
      <c r="I176" s="32">
        <f t="shared" si="44"/>
        <v>197.26</v>
      </c>
      <c r="J176" s="32">
        <f t="shared" si="44"/>
        <v>1309.0999999999999</v>
      </c>
      <c r="K176" s="32"/>
      <c r="L176" s="32">
        <v>200</v>
      </c>
    </row>
    <row r="177" spans="1:12" ht="14.5">
      <c r="A177" s="20">
        <v>2</v>
      </c>
      <c r="B177" s="21">
        <v>5</v>
      </c>
      <c r="C177" s="22" t="s">
        <v>20</v>
      </c>
      <c r="D177" s="5" t="s">
        <v>21</v>
      </c>
      <c r="E177" s="50" t="s">
        <v>47</v>
      </c>
      <c r="F177" s="53">
        <v>170</v>
      </c>
      <c r="G177" s="72">
        <v>8.42</v>
      </c>
      <c r="H177" s="72">
        <v>19.149999999999999</v>
      </c>
      <c r="I177" s="73">
        <v>34.4</v>
      </c>
      <c r="J177" s="72">
        <v>264.89999999999998</v>
      </c>
      <c r="K177" s="64">
        <v>204</v>
      </c>
      <c r="L177" s="39"/>
    </row>
    <row r="178" spans="1:12" ht="14.5">
      <c r="A178" s="23"/>
      <c r="B178" s="15"/>
      <c r="C178" s="11"/>
      <c r="D178" s="7" t="s">
        <v>22</v>
      </c>
      <c r="E178" s="51" t="s">
        <v>87</v>
      </c>
      <c r="F178" s="66">
        <v>200</v>
      </c>
      <c r="G178" s="70">
        <v>0.13</v>
      </c>
      <c r="H178" s="70">
        <v>0.02</v>
      </c>
      <c r="I178" s="71">
        <v>9.9</v>
      </c>
      <c r="J178" s="75">
        <v>29.5</v>
      </c>
      <c r="K178" s="43">
        <v>377</v>
      </c>
      <c r="L178" s="42"/>
    </row>
    <row r="179" spans="1:12" ht="15" thickBot="1">
      <c r="A179" s="23"/>
      <c r="B179" s="15"/>
      <c r="C179" s="11"/>
      <c r="D179" s="7" t="s">
        <v>23</v>
      </c>
      <c r="E179" s="51" t="s">
        <v>41</v>
      </c>
      <c r="F179" s="54">
        <v>50</v>
      </c>
      <c r="G179" s="75">
        <v>3.75</v>
      </c>
      <c r="H179" s="75">
        <v>1.4</v>
      </c>
      <c r="I179" s="76">
        <v>25.85</v>
      </c>
      <c r="J179" s="75">
        <v>143</v>
      </c>
      <c r="K179" s="62" t="s">
        <v>45</v>
      </c>
      <c r="L179" s="42"/>
    </row>
    <row r="180" spans="1:12" ht="14.5">
      <c r="A180" s="23"/>
      <c r="B180" s="15"/>
      <c r="C180" s="11"/>
      <c r="D180" s="60" t="s">
        <v>24</v>
      </c>
      <c r="E180" s="51" t="s">
        <v>46</v>
      </c>
      <c r="F180" s="54">
        <v>100</v>
      </c>
      <c r="G180" s="72">
        <v>0.4</v>
      </c>
      <c r="H180" s="72">
        <v>0.4</v>
      </c>
      <c r="I180" s="73">
        <v>9.8000000000000007</v>
      </c>
      <c r="J180" s="75">
        <v>47</v>
      </c>
      <c r="K180" s="64">
        <v>338</v>
      </c>
      <c r="L180" s="42"/>
    </row>
    <row r="181" spans="1:12" ht="14.5">
      <c r="A181" s="23"/>
      <c r="B181" s="15"/>
      <c r="C181" s="11"/>
      <c r="D181" s="7"/>
      <c r="E181" s="51"/>
      <c r="F181" s="66"/>
      <c r="G181" s="42"/>
      <c r="H181" s="42"/>
      <c r="I181" s="42"/>
      <c r="J181" s="42"/>
      <c r="K181" s="43"/>
      <c r="L181" s="42"/>
    </row>
    <row r="182" spans="1:12" ht="15" thickBot="1">
      <c r="A182" s="23"/>
      <c r="B182" s="15"/>
      <c r="C182" s="11"/>
      <c r="D182" s="6"/>
      <c r="E182" s="57"/>
      <c r="F182" s="58"/>
      <c r="G182" s="54"/>
      <c r="H182" s="54"/>
      <c r="I182" s="63"/>
      <c r="J182" s="42"/>
      <c r="K182" s="127"/>
      <c r="L182" s="42"/>
    </row>
    <row r="183" spans="1:12" ht="14.5">
      <c r="A183" s="23"/>
      <c r="B183" s="15"/>
      <c r="C183" s="11"/>
      <c r="D183" s="6"/>
      <c r="E183" s="41"/>
      <c r="F183" s="42"/>
      <c r="G183" s="53"/>
      <c r="H183" s="53"/>
      <c r="I183" s="59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v>12.7</v>
      </c>
      <c r="H184" s="19">
        <f t="shared" ref="H184:J184" si="45">SUM(H177:H183)</f>
        <v>20.969999999999995</v>
      </c>
      <c r="I184" s="19">
        <f t="shared" si="45"/>
        <v>79.95</v>
      </c>
      <c r="J184" s="19">
        <f t="shared" si="45"/>
        <v>484.4</v>
      </c>
      <c r="K184" s="25"/>
      <c r="L184" s="19">
        <v>95</v>
      </c>
    </row>
    <row r="185" spans="1:12" ht="14.5">
      <c r="A185" s="26">
        <f>A177</f>
        <v>2</v>
      </c>
      <c r="B185" s="13">
        <f>B177</f>
        <v>5</v>
      </c>
      <c r="C185" s="10" t="s">
        <v>25</v>
      </c>
      <c r="D185" s="8" t="s">
        <v>26</v>
      </c>
      <c r="E185" s="86" t="s">
        <v>71</v>
      </c>
      <c r="F185" s="92">
        <v>60</v>
      </c>
      <c r="G185" s="106">
        <v>7.0000000000000007E-2</v>
      </c>
      <c r="H185" s="106">
        <v>1.9</v>
      </c>
      <c r="I185" s="106">
        <v>3.9</v>
      </c>
      <c r="J185" s="106">
        <v>36.24</v>
      </c>
      <c r="K185" s="92" t="s">
        <v>75</v>
      </c>
      <c r="L185" s="42"/>
    </row>
    <row r="186" spans="1:12" ht="14.5">
      <c r="A186" s="23"/>
      <c r="B186" s="15"/>
      <c r="C186" s="11"/>
      <c r="D186" s="7" t="s">
        <v>27</v>
      </c>
      <c r="E186" s="86" t="s">
        <v>103</v>
      </c>
      <c r="F186" s="92">
        <v>200</v>
      </c>
      <c r="G186" s="92">
        <v>2.1</v>
      </c>
      <c r="H186" s="92">
        <v>4.12</v>
      </c>
      <c r="I186" s="92">
        <v>6.32</v>
      </c>
      <c r="J186" s="92">
        <v>99.8</v>
      </c>
      <c r="K186" s="92">
        <v>88</v>
      </c>
      <c r="L186" s="42"/>
    </row>
    <row r="187" spans="1:12" ht="14.5">
      <c r="A187" s="23"/>
      <c r="B187" s="15"/>
      <c r="C187" s="11"/>
      <c r="D187" s="7" t="s">
        <v>28</v>
      </c>
      <c r="E187" s="86" t="s">
        <v>66</v>
      </c>
      <c r="F187" s="92">
        <v>90</v>
      </c>
      <c r="G187" s="92">
        <v>14.1</v>
      </c>
      <c r="H187" s="92">
        <v>13.6</v>
      </c>
      <c r="I187" s="92">
        <v>13.2</v>
      </c>
      <c r="J187" s="92">
        <v>231.66</v>
      </c>
      <c r="K187" s="92">
        <v>278.10000000000002</v>
      </c>
      <c r="L187" s="42"/>
    </row>
    <row r="188" spans="1:12" ht="14.5">
      <c r="A188" s="23"/>
      <c r="B188" s="15"/>
      <c r="C188" s="11"/>
      <c r="D188" s="7" t="s">
        <v>29</v>
      </c>
      <c r="E188" s="86" t="s">
        <v>85</v>
      </c>
      <c r="F188" s="92">
        <v>150</v>
      </c>
      <c r="G188" s="98">
        <v>3.07</v>
      </c>
      <c r="H188" s="98">
        <v>4.8</v>
      </c>
      <c r="I188" s="98">
        <v>20.440000000000001</v>
      </c>
      <c r="J188" s="98">
        <v>137.25</v>
      </c>
      <c r="K188" s="92">
        <v>312</v>
      </c>
      <c r="L188" s="42"/>
    </row>
    <row r="189" spans="1:12" ht="14.5">
      <c r="A189" s="23"/>
      <c r="B189" s="15"/>
      <c r="C189" s="11"/>
      <c r="D189" s="7" t="s">
        <v>30</v>
      </c>
      <c r="E189" s="93" t="s">
        <v>58</v>
      </c>
      <c r="F189" s="84">
        <v>180</v>
      </c>
      <c r="G189" s="107">
        <v>1.04</v>
      </c>
      <c r="H189" s="107">
        <v>0.3</v>
      </c>
      <c r="I189" s="107">
        <v>42.5</v>
      </c>
      <c r="J189" s="107">
        <v>132.12</v>
      </c>
      <c r="K189" s="84">
        <v>349</v>
      </c>
      <c r="L189" s="42"/>
    </row>
    <row r="190" spans="1:12" ht="14.5">
      <c r="A190" s="23"/>
      <c r="B190" s="15"/>
      <c r="C190" s="11"/>
      <c r="D190" s="7" t="s">
        <v>48</v>
      </c>
      <c r="E190" s="93" t="s">
        <v>59</v>
      </c>
      <c r="F190" s="87">
        <v>20</v>
      </c>
      <c r="G190" s="84">
        <v>1.58</v>
      </c>
      <c r="H190" s="84">
        <v>0.2</v>
      </c>
      <c r="I190" s="84">
        <v>9.66</v>
      </c>
      <c r="J190" s="84">
        <v>46.76</v>
      </c>
      <c r="K190" s="84" t="s">
        <v>40</v>
      </c>
      <c r="L190" s="42"/>
    </row>
    <row r="191" spans="1:12" ht="14.5">
      <c r="A191" s="23"/>
      <c r="B191" s="15"/>
      <c r="C191" s="11"/>
      <c r="D191" s="7" t="s">
        <v>32</v>
      </c>
      <c r="E191" s="93" t="s">
        <v>60</v>
      </c>
      <c r="F191" s="87">
        <v>20</v>
      </c>
      <c r="G191" s="84">
        <v>0.9</v>
      </c>
      <c r="H191" s="84">
        <v>0.3</v>
      </c>
      <c r="I191" s="84">
        <v>5.2</v>
      </c>
      <c r="J191" s="84">
        <v>28</v>
      </c>
      <c r="K191" s="84" t="s">
        <v>40</v>
      </c>
      <c r="L191" s="42"/>
    </row>
    <row r="192" spans="1:12" ht="14.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46">SUM(G185:G193)</f>
        <v>22.86</v>
      </c>
      <c r="H194" s="19">
        <f t="shared" si="46"/>
        <v>25.22</v>
      </c>
      <c r="I194" s="19">
        <v>101.18</v>
      </c>
      <c r="J194" s="19">
        <f t="shared" si="46"/>
        <v>711.82999999999993</v>
      </c>
      <c r="K194" s="25"/>
      <c r="L194" s="19">
        <v>105</v>
      </c>
    </row>
    <row r="195" spans="1:12" ht="15" customHeight="1" thickBot="1">
      <c r="A195" s="29">
        <f>A177</f>
        <v>2</v>
      </c>
      <c r="B195" s="30">
        <f>B177</f>
        <v>5</v>
      </c>
      <c r="C195" s="132" t="s">
        <v>4</v>
      </c>
      <c r="D195" s="133"/>
      <c r="E195" s="31"/>
      <c r="F195" s="32">
        <f>F184+F194</f>
        <v>1240</v>
      </c>
      <c r="G195" s="32">
        <f t="shared" ref="G195:J195" si="47">G184+G194</f>
        <v>35.56</v>
      </c>
      <c r="H195" s="32">
        <f t="shared" si="47"/>
        <v>46.19</v>
      </c>
      <c r="I195" s="32">
        <f t="shared" si="47"/>
        <v>181.13</v>
      </c>
      <c r="J195" s="32">
        <f t="shared" si="47"/>
        <v>1196.23</v>
      </c>
      <c r="K195" s="32"/>
      <c r="L195" s="32">
        <v>200</v>
      </c>
    </row>
    <row r="196" spans="1:12" ht="13.5" customHeight="1" thickBot="1">
      <c r="A196" s="27"/>
      <c r="B196" s="28"/>
      <c r="C196" s="135" t="s">
        <v>5</v>
      </c>
      <c r="D196" s="135"/>
      <c r="E196" s="135"/>
      <c r="F196" s="34">
        <f>(F24+F43+F62+F81+F100+F119+F138+F157+F176+F195)/(IF(F24=0,0,1)+IF(F43=0,0,1)+IF(F62=0,0,1)+IF(F81=0,0,1)+IF(F100=0,0,1)+IF(F119=0,0,1)+IF(F138=0,0,1)+IF(F157=0,0,1)+IF(F176=0,0,1)+IF(F195=0,0,1))</f>
        <v>1241</v>
      </c>
      <c r="G196" s="34">
        <f t="shared" ref="G196:J196" si="48">(G24+G43+G62+G81+G100+G119+G138+G157+G176+G195)/(IF(G24=0,0,1)+IF(G43=0,0,1)+IF(G62=0,0,1)+IF(G81=0,0,1)+IF(G100=0,0,1)+IF(G119=0,0,1)+IF(G138=0,0,1)+IF(G157=0,0,1)+IF(G176=0,0,1)+IF(G195=0,0,1))</f>
        <v>42.215000000000011</v>
      </c>
      <c r="H196" s="34">
        <f t="shared" si="48"/>
        <v>46.212999999999994</v>
      </c>
      <c r="I196" s="34">
        <f t="shared" si="48"/>
        <v>207.173</v>
      </c>
      <c r="J196" s="34">
        <f t="shared" si="48"/>
        <v>1398.1079999999997</v>
      </c>
      <c r="K196" s="34"/>
      <c r="L196" s="34">
        <f t="shared" ref="L196" si="49">(L24+L43+L62+L81+L100+L119+L138+L157+L176+L195)/(IF(L24=0,0,1)+IF(L43=0,0,1)+IF(L62=0,0,1)+IF(L81=0,0,1)+IF(L100=0,0,1)+IF(L119=0,0,1)+IF(L138=0,0,1)+IF(L157=0,0,1)+IF(L176=0,0,1)+IF(L195=0,0,1))</f>
        <v>200</v>
      </c>
    </row>
  </sheetData>
  <sheetProtection selectLockedCells="1" selectUnlockedCells="1"/>
  <mergeCells count="14">
    <mergeCell ref="C176:D176"/>
    <mergeCell ref="C195:D195"/>
    <mergeCell ref="C196:E196"/>
    <mergeCell ref="C81:D81"/>
    <mergeCell ref="C100:D100"/>
    <mergeCell ref="C119:D119"/>
    <mergeCell ref="C138:D138"/>
    <mergeCell ref="C1:E1"/>
    <mergeCell ref="C157:D157"/>
    <mergeCell ref="H1:K1"/>
    <mergeCell ref="H2:K2"/>
    <mergeCell ref="C43:D43"/>
    <mergeCell ref="C62:D62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2022-05-16T14:23:56Z</dcterms:created>
  <dcterms:modified xsi:type="dcterms:W3CDTF">2026-09-09T04:53:30Z</dcterms:modified>
</cp:coreProperties>
</file>